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BE42A4F5-8B56-4663-A199-7512A67744D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I29" i="1" l="1"/>
  <c r="I22" i="1"/>
  <c r="I8" i="1"/>
  <c r="F35" i="1"/>
  <c r="I35" i="1" s="1"/>
  <c r="F34" i="1"/>
  <c r="I34" i="1" s="1"/>
  <c r="F33" i="1"/>
  <c r="I33" i="1" s="1"/>
  <c r="F32" i="1"/>
  <c r="I32" i="1" s="1"/>
  <c r="F30" i="1"/>
  <c r="I30" i="1" s="1"/>
  <c r="F29" i="1"/>
  <c r="F28" i="1"/>
  <c r="I28" i="1" s="1"/>
  <c r="F27" i="1"/>
  <c r="I27" i="1" s="1"/>
  <c r="F25" i="1"/>
  <c r="I25" i="1" s="1"/>
  <c r="F24" i="1"/>
  <c r="I24" i="1" s="1"/>
  <c r="F22" i="1"/>
  <c r="F21" i="1"/>
  <c r="I21" i="1" s="1"/>
  <c r="F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9" i="1"/>
  <c r="I9" i="1" s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F19" i="1" l="1"/>
  <c r="I10" i="1"/>
  <c r="H37" i="1"/>
  <c r="G37" i="1"/>
  <c r="E37" i="1"/>
  <c r="D37" i="1"/>
  <c r="I26" i="1"/>
  <c r="I23" i="1"/>
  <c r="I31" i="1"/>
  <c r="F26" i="1"/>
  <c r="F31" i="1"/>
  <c r="F10" i="1"/>
  <c r="F23" i="1"/>
  <c r="I20" i="1"/>
  <c r="I19" i="1" s="1"/>
  <c r="I7" i="1"/>
  <c r="I37" i="1" l="1"/>
  <c r="F37" i="1"/>
</calcChain>
</file>

<file path=xl/sharedStrings.xml><?xml version="1.0" encoding="utf-8"?>
<sst xmlns="http://schemas.openxmlformats.org/spreadsheetml/2006/main" count="70" uniqueCount="69">
  <si>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</si>
  <si>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</si>
  <si>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</si>
  <si>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</si>
  <si>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</si>
  <si>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</si>
  <si>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</si>
  <si>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</si>
  <si>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</si>
  <si>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</si>
  <si>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</si>
  <si>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</si>
  <si>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</si>
  <si>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</si>
  <si>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</si>
  <si>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</si>
  <si>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</si>
  <si>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</si>
  <si>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</si>
  <si>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</si>
  <si>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</si>
  <si>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</si>
  <si>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</si>
  <si>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</si>
  <si>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</si>
  <si>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</si>
  <si>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</si>
  <si>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</si>
  <si>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</si>
  <si>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</si>
  <si>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</si>
  <si>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</si>
  <si>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</si>
  <si>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</si>
  <si>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</si>
  <si>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</si>
  <si>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</si>
  <si>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</si>
  <si>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</si>
  <si>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</si>
  <si>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</si>
  <si>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</si>
  <si>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</si>
  <si>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</si>
  <si>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</si>
  <si>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</si>
  <si>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</si>
  <si>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</si>
  <si>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</si>
  <si>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</si>
  <si>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</si>
  <si>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</si>
  <si>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</si>
  <si>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</si>
  <si>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</si>
  <si>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</si>
  <si>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</si>
  <si>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</si>
  <si>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</si>
  <si>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</si>
  <si>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</si>
  <si>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</si>
  <si>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</si>
  <si>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</si>
  <si>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MARZO DEL 2019</t>
  </si>
  <si>
    <t>“Bajo protesta de decir verdad declaramos que los Estados Financieros y sus notas, son razonablemente correctos y son responsabilidad del emisor”.</t>
  </si>
  <si>
    <t>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</si>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</sst>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1171575</xdr:colOff>
      <xdr:row>0</xdr:row>
      <xdr:rowOff>419101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A6D6AA1-C91B-412D-A051-E31CA6B8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topLeftCell="A13" zoomScaleNormal="100" zoomScaleSheetLayoutView="90" workbookViewId="0">
      <selection activeCell="I43" sqref="A1:I4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0</v>
      </c>
      <c r="F10" s="18">
        <f t="shared" ref="F10:I10" si="1">SUM(F11:F18)</f>
        <v>55147615.469999999</v>
      </c>
      <c r="G10" s="18">
        <f t="shared" si="1"/>
        <v>9641778.6699999999</v>
      </c>
      <c r="H10" s="18">
        <f t="shared" si="1"/>
        <v>8846501.0699999984</v>
      </c>
      <c r="I10" s="18">
        <f t="shared" si="1"/>
        <v>45505836.800000004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-10000</v>
      </c>
      <c r="F11" s="19">
        <f t="shared" ref="F11:F18" si="2">D11+E11</f>
        <v>16243321.82</v>
      </c>
      <c r="G11" s="19">
        <v>2800414.46</v>
      </c>
      <c r="H11" s="19">
        <v>2540837.5299999998</v>
      </c>
      <c r="I11" s="19">
        <f t="shared" ref="I11:I18" si="3">F11-G11</f>
        <v>13442907.359999999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10000</v>
      </c>
      <c r="F12" s="19">
        <f t="shared" si="2"/>
        <v>25703606.870000001</v>
      </c>
      <c r="G12" s="19">
        <v>5316163.5999999996</v>
      </c>
      <c r="H12" s="19">
        <v>4895903.67</v>
      </c>
      <c r="I12" s="19">
        <f t="shared" si="3"/>
        <v>20387443.270000003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0</v>
      </c>
      <c r="F13" s="19">
        <f t="shared" si="2"/>
        <v>12676774.67</v>
      </c>
      <c r="G13" s="19">
        <v>1417933.38</v>
      </c>
      <c r="H13" s="19">
        <v>1326488.04</v>
      </c>
      <c r="I13" s="19">
        <f t="shared" si="3"/>
        <v>11258841.289999999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0</v>
      </c>
      <c r="F14" s="19">
        <f t="shared" si="2"/>
        <v>523912.11</v>
      </c>
      <c r="G14" s="19">
        <v>107267.23</v>
      </c>
      <c r="H14" s="19">
        <v>83271.83</v>
      </c>
      <c r="I14" s="19">
        <f t="shared" si="3"/>
        <v>416644.88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0</v>
      </c>
      <c r="F37" s="24">
        <f t="shared" si="16"/>
        <v>55147615.469999999</v>
      </c>
      <c r="G37" s="24">
        <f t="shared" si="16"/>
        <v>9641778.6699999999</v>
      </c>
      <c r="H37" s="24">
        <f t="shared" si="16"/>
        <v>8846501.0699999984</v>
      </c>
      <c r="I37" s="24">
        <f t="shared" si="16"/>
        <v>45505836.800000004</v>
      </c>
    </row>
    <row r="38" spans="1:9" x14ac:dyDescent="0.2">
      <c r="A38" s="42" t="s">
        <v>65</v>
      </c>
      <c r="B38" s="42"/>
      <c r="C38" s="42"/>
      <c r="D38" s="42"/>
      <c r="E38" s="42"/>
      <c r="F38" s="42"/>
      <c r="G38" s="42"/>
    </row>
    <row r="42" spans="1:9" x14ac:dyDescent="0.2">
      <c r="C42" s="43" t="s">
        <v>66</v>
      </c>
      <c r="D42" s="44"/>
      <c r="E42" s="45"/>
      <c r="F42" s="45"/>
      <c r="G42" s="47" t="s">
        <v>66</v>
      </c>
      <c r="H42" s="47"/>
    </row>
    <row r="43" spans="1:9" ht="33.75" customHeight="1" x14ac:dyDescent="0.2">
      <c r="C43" s="43" t="s">
        <v>67</v>
      </c>
      <c r="D43" s="44"/>
      <c r="E43" s="45"/>
      <c r="F43" s="46" t="s">
        <v>68</v>
      </c>
      <c r="G43" s="46"/>
      <c r="H43" s="46"/>
    </row>
    <row r="44" spans="1:9" x14ac:dyDescent="0.2">
      <c r="F44" s="46"/>
      <c r="G44" s="46"/>
      <c r="H44" s="46"/>
    </row>
  </sheetData>
  <sheetProtection formatCells="0" formatColumns="0" formatRows="0" autoFilter="0"/>
  <protectedRanges>
    <protectedRange sqref="B44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F43 B38:E43 H38:I43 F38:G42" name="Rango1_1"/>
  </protectedRanges>
  <mergeCells count="6">
    <mergeCell ref="F43:H44"/>
    <mergeCell ref="D2:H2"/>
    <mergeCell ref="I2:I3"/>
    <mergeCell ref="A1:I1"/>
    <mergeCell ref="A2:C4"/>
    <mergeCell ref="A38:G38"/>
  </mergeCells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2019-04-30T00:07:19Z</cp:lastPrinted>
  <dcterms:created xsi:type="dcterms:W3CDTF">2012-12-11T21:13:37Z</dcterms:created>
  <dcterms:modified xsi:type="dcterms:W3CDTF">2019-04-30T00:07:22Z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