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IMPRESOS\"/>
    </mc:Choice>
  </mc:AlternateContent>
  <xr:revisionPtr revIDLastSave="0" documentId="13_ncr:1_{3684B601-7F02-4C93-A8D4-F15570614A1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EAI!$A$1:$H$39</definedName>
  </definedNames>
  <calcPr calcId="19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H21" i="4" s="1"/>
  <c r="H39" i="4" s="1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E16" i="4"/>
  <c r="H16" i="4"/>
  <c r="E21" i="4"/>
  <c r="E39" i="4" l="1"/>
</calcChain>
</file>

<file path=xl/sharedStrings.xml><?xml version="1.0" encoding="utf-8"?>
<sst xmlns="http://schemas.openxmlformats.org/spreadsheetml/2006/main" count="99" uniqueCount="52">
  <si>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</si>
  <si>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</si>
  <si>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</si>
  <si>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</si>
  <si>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</si>
  <si>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</si>
  <si>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</si>
  <si>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</si>
  <si>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</si>
  <si>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</si>
  <si>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</si>
  <si>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</si>
  <si>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</si>
  <si>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</si>
  <si>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</si>
  <si>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</si>
  <si>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</si>
  <si>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</si>
  <si>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</si>
  <si>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</si>
  <si>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</si>
  <si>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</si>
  <si>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</si>
  <si>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</si>
  <si>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</si>
  <si>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</si>
  <si>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</si>
  <si>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</si>
  <si>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</si>
  <si>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</si>
  <si>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</si>
  <si>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</si>
  <si>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</si>
  <si>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</si>
  <si>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</si>
  <si>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</si>
  <si>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</si>
  <si>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</si>
  <si>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</si>
  <si>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</si>
  <si>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</si>
  <si>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</si>
  <si>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</si>
  <si>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</si>
  <si>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</si>
  <si>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</si>
  <si>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31 DE MARZO DEL 2019</t>
  </si>
  <si>
    <t>Bajo protesta de decir verdad declaramos que los Estados Financieros y sus Notas son razonablemente correctos y responsabilidad del emisor</t>
  </si>
  <si>
    <t xml:space="preserve">                                           ___________________</t>
  </si>
  <si>
    <t>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</si>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</sst>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7" fillId="0" borderId="0" xfId="9" applyFont="1" applyBorder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1295400</xdr:colOff>
      <xdr:row>0</xdr:row>
      <xdr:rowOff>457201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28E4D17-F021-4D5A-A88F-E50C61F0E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40017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topLeftCell="A16" zoomScaleNormal="100" workbookViewId="0">
      <selection activeCell="H45" sqref="A1:H45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5" t="s">
        <v>46</v>
      </c>
      <c r="B1" s="46"/>
      <c r="C1" s="46"/>
      <c r="D1" s="46"/>
      <c r="E1" s="46"/>
      <c r="F1" s="46"/>
      <c r="G1" s="46"/>
      <c r="H1" s="47"/>
    </row>
    <row r="2" spans="1:9" s="3" customFormat="1" x14ac:dyDescent="0.2">
      <c r="A2" s="48" t="s">
        <v>14</v>
      </c>
      <c r="B2" s="49"/>
      <c r="C2" s="46" t="s">
        <v>22</v>
      </c>
      <c r="D2" s="46"/>
      <c r="E2" s="46"/>
      <c r="F2" s="46"/>
      <c r="G2" s="46"/>
      <c r="H2" s="54" t="s">
        <v>19</v>
      </c>
    </row>
    <row r="3" spans="1:9" s="1" customFormat="1" ht="24.95" customHeight="1" x14ac:dyDescent="0.2">
      <c r="A3" s="50"/>
      <c r="B3" s="51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5"/>
    </row>
    <row r="4" spans="1:9" s="1" customFormat="1" x14ac:dyDescent="0.2">
      <c r="A4" s="52"/>
      <c r="B4" s="53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2"/>
      <c r="B5" s="40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2" t="s">
        <v>34</v>
      </c>
    </row>
    <row r="6" spans="1:9" x14ac:dyDescent="0.2">
      <c r="A6" s="33"/>
      <c r="B6" s="41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2" t="s">
        <v>44</v>
      </c>
    </row>
    <row r="7" spans="1:9" x14ac:dyDescent="0.2">
      <c r="A7" s="32"/>
      <c r="B7" s="40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2" t="s">
        <v>35</v>
      </c>
    </row>
    <row r="8" spans="1:9" x14ac:dyDescent="0.2">
      <c r="A8" s="32"/>
      <c r="B8" s="40" t="s">
        <v>3</v>
      </c>
      <c r="C8" s="22">
        <v>51998779.630000003</v>
      </c>
      <c r="D8" s="22">
        <v>0</v>
      </c>
      <c r="E8" s="22">
        <f t="shared" si="0"/>
        <v>51998779.630000003</v>
      </c>
      <c r="F8" s="22">
        <v>11441156.84</v>
      </c>
      <c r="G8" s="22">
        <v>11441156.84</v>
      </c>
      <c r="H8" s="22">
        <f t="shared" si="1"/>
        <v>-40557622.790000007</v>
      </c>
      <c r="I8" s="42" t="s">
        <v>36</v>
      </c>
    </row>
    <row r="9" spans="1:9" x14ac:dyDescent="0.2">
      <c r="A9" s="32"/>
      <c r="B9" s="40" t="s">
        <v>4</v>
      </c>
      <c r="C9" s="22">
        <v>2787.52</v>
      </c>
      <c r="D9" s="22">
        <v>0</v>
      </c>
      <c r="E9" s="22">
        <f t="shared" si="0"/>
        <v>2787.52</v>
      </c>
      <c r="F9" s="22">
        <v>124.18</v>
      </c>
      <c r="G9" s="22">
        <v>124.18</v>
      </c>
      <c r="H9" s="22">
        <f t="shared" si="1"/>
        <v>-2663.34</v>
      </c>
      <c r="I9" s="42" t="s">
        <v>37</v>
      </c>
    </row>
    <row r="10" spans="1:9" x14ac:dyDescent="0.2">
      <c r="A10" s="33"/>
      <c r="B10" s="41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2" t="s">
        <v>38</v>
      </c>
    </row>
    <row r="11" spans="1:9" x14ac:dyDescent="0.2">
      <c r="A11" s="37"/>
      <c r="B11" s="40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2" t="s">
        <v>39</v>
      </c>
    </row>
    <row r="12" spans="1:9" ht="22.5" x14ac:dyDescent="0.2">
      <c r="A12" s="37"/>
      <c r="B12" s="40" t="s">
        <v>25</v>
      </c>
      <c r="C12" s="22">
        <v>2801256.26</v>
      </c>
      <c r="D12" s="22">
        <v>0</v>
      </c>
      <c r="E12" s="22">
        <f t="shared" si="2"/>
        <v>2801256.26</v>
      </c>
      <c r="F12" s="22">
        <v>0</v>
      </c>
      <c r="G12" s="22">
        <v>0</v>
      </c>
      <c r="H12" s="22">
        <f t="shared" si="3"/>
        <v>-2801256.26</v>
      </c>
      <c r="I12" s="42" t="s">
        <v>40</v>
      </c>
    </row>
    <row r="13" spans="1:9" ht="22.5" x14ac:dyDescent="0.2">
      <c r="A13" s="37"/>
      <c r="B13" s="40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2" t="s">
        <v>41</v>
      </c>
    </row>
    <row r="14" spans="1:9" x14ac:dyDescent="0.2">
      <c r="A14" s="32"/>
      <c r="B14" s="40" t="s">
        <v>6</v>
      </c>
      <c r="C14" s="22">
        <v>344792.06</v>
      </c>
      <c r="D14" s="22">
        <v>0</v>
      </c>
      <c r="E14" s="22">
        <f t="shared" ref="E14" si="4">C14+D14</f>
        <v>344792.06</v>
      </c>
      <c r="F14" s="22">
        <v>0</v>
      </c>
      <c r="G14" s="22">
        <v>0</v>
      </c>
      <c r="H14" s="22">
        <f t="shared" ref="H14" si="5">G14-C14</f>
        <v>-344792.06</v>
      </c>
      <c r="I14" s="42" t="s">
        <v>42</v>
      </c>
    </row>
    <row r="15" spans="1:9" x14ac:dyDescent="0.2">
      <c r="A15" s="32"/>
      <c r="C15" s="13"/>
      <c r="D15" s="13"/>
      <c r="E15" s="13"/>
      <c r="F15" s="13"/>
      <c r="G15" s="13"/>
      <c r="H15" s="13"/>
      <c r="I15" s="42" t="s">
        <v>43</v>
      </c>
    </row>
    <row r="16" spans="1:9" x14ac:dyDescent="0.2">
      <c r="A16" s="9"/>
      <c r="B16" s="10" t="s">
        <v>13</v>
      </c>
      <c r="C16" s="23">
        <f>SUM(C5:C14)</f>
        <v>55147615.470000006</v>
      </c>
      <c r="D16" s="23">
        <f t="shared" ref="D16:H16" si="6">SUM(D5:D14)</f>
        <v>0</v>
      </c>
      <c r="E16" s="23">
        <f t="shared" si="6"/>
        <v>55147615.470000006</v>
      </c>
      <c r="F16" s="23">
        <f t="shared" si="6"/>
        <v>11441281.02</v>
      </c>
      <c r="G16" s="11">
        <f t="shared" si="6"/>
        <v>11441281.02</v>
      </c>
      <c r="H16" s="12">
        <f t="shared" si="6"/>
        <v>-43706334.45000001</v>
      </c>
      <c r="I16" s="42" t="s">
        <v>43</v>
      </c>
    </row>
    <row r="17" spans="1:9" x14ac:dyDescent="0.2">
      <c r="A17" s="34"/>
      <c r="B17" s="28"/>
      <c r="C17" s="29"/>
      <c r="D17" s="29"/>
      <c r="E17" s="35"/>
      <c r="F17" s="30" t="s">
        <v>21</v>
      </c>
      <c r="G17" s="36"/>
      <c r="H17" s="27"/>
      <c r="I17" s="42" t="s">
        <v>43</v>
      </c>
    </row>
    <row r="18" spans="1:9" x14ac:dyDescent="0.2">
      <c r="A18" s="56" t="s">
        <v>23</v>
      </c>
      <c r="B18" s="57"/>
      <c r="C18" s="46" t="s">
        <v>22</v>
      </c>
      <c r="D18" s="46"/>
      <c r="E18" s="46"/>
      <c r="F18" s="46"/>
      <c r="G18" s="46"/>
      <c r="H18" s="54" t="s">
        <v>19</v>
      </c>
      <c r="I18" s="42" t="s">
        <v>43</v>
      </c>
    </row>
    <row r="19" spans="1:9" ht="22.5" x14ac:dyDescent="0.2">
      <c r="A19" s="58"/>
      <c r="B19" s="59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5"/>
      <c r="I19" s="42" t="s">
        <v>43</v>
      </c>
    </row>
    <row r="20" spans="1:9" x14ac:dyDescent="0.2">
      <c r="A20" s="60"/>
      <c r="B20" s="61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2" t="s">
        <v>43</v>
      </c>
    </row>
    <row r="21" spans="1:9" x14ac:dyDescent="0.2">
      <c r="A21" s="38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2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2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2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2" t="s">
        <v>35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2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2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2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2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2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2" t="s">
        <v>43</v>
      </c>
    </row>
    <row r="31" spans="1:9" ht="41.25" customHeight="1" x14ac:dyDescent="0.2">
      <c r="A31" s="43" t="s">
        <v>45</v>
      </c>
      <c r="B31" s="44"/>
      <c r="C31" s="26">
        <f t="shared" ref="C31:H31" si="14">SUM(C32:C35)</f>
        <v>2787.52</v>
      </c>
      <c r="D31" s="26">
        <f t="shared" si="14"/>
        <v>0</v>
      </c>
      <c r="E31" s="26">
        <f t="shared" si="14"/>
        <v>2787.52</v>
      </c>
      <c r="F31" s="26">
        <f t="shared" si="14"/>
        <v>124.18</v>
      </c>
      <c r="G31" s="26">
        <f t="shared" si="14"/>
        <v>124.18</v>
      </c>
      <c r="H31" s="26">
        <f t="shared" si="14"/>
        <v>-2663.34</v>
      </c>
      <c r="I31" s="42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2" t="s">
        <v>44</v>
      </c>
    </row>
    <row r="33" spans="1:9" x14ac:dyDescent="0.2">
      <c r="A33" s="16"/>
      <c r="B33" s="17" t="s">
        <v>31</v>
      </c>
      <c r="C33" s="25">
        <v>2787.52</v>
      </c>
      <c r="D33" s="25">
        <v>0</v>
      </c>
      <c r="E33" s="25">
        <f>C33+D33</f>
        <v>2787.52</v>
      </c>
      <c r="F33" s="25">
        <v>124.18</v>
      </c>
      <c r="G33" s="25">
        <v>124.18</v>
      </c>
      <c r="H33" s="25">
        <f t="shared" ref="H33:H34" si="15">G33-C33</f>
        <v>-2663.34</v>
      </c>
      <c r="I33" s="42" t="s">
        <v>37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2" t="s">
        <v>39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2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2" t="s">
        <v>43</v>
      </c>
    </row>
    <row r="37" spans="1:9" x14ac:dyDescent="0.2">
      <c r="A37" s="39" t="s">
        <v>33</v>
      </c>
      <c r="B37" s="18"/>
      <c r="C37" s="26">
        <f t="shared" ref="C37:H37" si="17">SUM(C38)</f>
        <v>344792.06</v>
      </c>
      <c r="D37" s="26">
        <f t="shared" si="17"/>
        <v>0</v>
      </c>
      <c r="E37" s="26">
        <f t="shared" si="17"/>
        <v>344792.06</v>
      </c>
      <c r="F37" s="26">
        <f t="shared" si="17"/>
        <v>0</v>
      </c>
      <c r="G37" s="26">
        <f t="shared" si="17"/>
        <v>0</v>
      </c>
      <c r="H37" s="26">
        <f t="shared" si="17"/>
        <v>-344792.06</v>
      </c>
      <c r="I37" s="42" t="s">
        <v>43</v>
      </c>
    </row>
    <row r="38" spans="1:9" x14ac:dyDescent="0.2">
      <c r="A38" s="14"/>
      <c r="B38" s="17" t="s">
        <v>6</v>
      </c>
      <c r="C38" s="25">
        <v>344792.06</v>
      </c>
      <c r="D38" s="25">
        <v>0</v>
      </c>
      <c r="E38" s="25">
        <f>C38+D38</f>
        <v>344792.06</v>
      </c>
      <c r="F38" s="25">
        <v>0</v>
      </c>
      <c r="G38" s="25">
        <v>0</v>
      </c>
      <c r="H38" s="25">
        <f>G38-C38</f>
        <v>-344792.06</v>
      </c>
      <c r="I38" s="42" t="s">
        <v>42</v>
      </c>
    </row>
    <row r="39" spans="1:9" x14ac:dyDescent="0.2">
      <c r="A39" s="19"/>
      <c r="B39" s="20" t="s">
        <v>13</v>
      </c>
      <c r="C39" s="23">
        <f>SUM(C37+C31+C21)</f>
        <v>347579.58</v>
      </c>
      <c r="D39" s="23">
        <f t="shared" ref="D39:H39" si="18">SUM(D37+D31+D21)</f>
        <v>0</v>
      </c>
      <c r="E39" s="23">
        <f t="shared" si="18"/>
        <v>347579.58</v>
      </c>
      <c r="F39" s="23">
        <f t="shared" si="18"/>
        <v>124.18</v>
      </c>
      <c r="G39" s="23">
        <f t="shared" si="18"/>
        <v>124.18</v>
      </c>
      <c r="H39" s="12">
        <f t="shared" si="18"/>
        <v>-347455.4</v>
      </c>
      <c r="I39" s="42" t="s">
        <v>43</v>
      </c>
    </row>
    <row r="40" spans="1:9" x14ac:dyDescent="0.2">
      <c r="A40" s="62" t="s">
        <v>47</v>
      </c>
      <c r="B40" s="62"/>
      <c r="C40" s="62"/>
      <c r="D40" s="62"/>
      <c r="E40" s="62"/>
      <c r="F40" s="30" t="s">
        <v>21</v>
      </c>
      <c r="G40" s="31"/>
    </row>
    <row r="41" spans="1:9" x14ac:dyDescent="0.2">
      <c r="A41" s="63"/>
      <c r="B41" s="63"/>
      <c r="C41" s="63"/>
      <c r="D41" s="63"/>
      <c r="E41" s="63"/>
    </row>
    <row r="44" spans="1:9" x14ac:dyDescent="0.2">
      <c r="B44" s="64" t="s">
        <v>48</v>
      </c>
      <c r="E44" s="65" t="s">
        <v>49</v>
      </c>
      <c r="F44" s="66"/>
      <c r="G44" s="66"/>
    </row>
    <row r="45" spans="1:9" ht="36.75" customHeight="1" x14ac:dyDescent="0.2">
      <c r="B45" s="67" t="s">
        <v>50</v>
      </c>
      <c r="C45" s="67"/>
      <c r="E45" s="67" t="s">
        <v>51</v>
      </c>
      <c r="F45" s="67"/>
      <c r="G45" s="67"/>
    </row>
  </sheetData>
  <sheetProtection formatCells="0" formatColumns="0" formatRows="0" insertRows="0" autoFilter="0"/>
  <mergeCells count="12">
    <mergeCell ref="A40:E41"/>
    <mergeCell ref="E44:G44"/>
    <mergeCell ref="B45:C45"/>
    <mergeCell ref="E45:G45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4294967295" verticalDpi="4294967295" r:id="rId1"/>
  <ignoredErrors>
    <ignoredError sqref="C20:G20 C4:G4 I5:I3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2019-04-29T23:49:27Z</cp:lastPrinted>
  <dcterms:created xsi:type="dcterms:W3CDTF">2012-12-11T20:48:19Z</dcterms:created>
  <dcterms:modified xsi:type="dcterms:W3CDTF">2019-04-29T23:49:32Z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