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8_{1140DCC4-B135-4A4F-8209-166F072A028C}" xr6:coauthVersionLast="47" xr6:coauthVersionMax="47" xr10:uidLastSave="{00000000-0000-0000-0000-000000000000}"/>
  <bookViews>
    <workbookView xWindow="-120" yWindow="-120" windowWidth="29040" windowHeight="15720" xr2:uid="{2EB89F03-CDA4-4F48-8224-786F9BC9CF7A}"/>
  </bookViews>
  <sheets>
    <sheet name="CO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E69" i="1"/>
  <c r="H69" i="1" s="1"/>
  <c r="D69" i="1"/>
  <c r="C69" i="1"/>
  <c r="E68" i="1"/>
  <c r="H68" i="1" s="1"/>
  <c r="E67" i="1"/>
  <c r="H67" i="1" s="1"/>
  <c r="E66" i="1"/>
  <c r="H66" i="1" s="1"/>
  <c r="G65" i="1"/>
  <c r="F65" i="1"/>
  <c r="E65" i="1"/>
  <c r="H65" i="1" s="1"/>
  <c r="D65" i="1"/>
  <c r="C65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E57" i="1"/>
  <c r="H57" i="1" s="1"/>
  <c r="D57" i="1"/>
  <c r="C57" i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H23" i="1" s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F77" i="1" s="1"/>
  <c r="D5" i="1"/>
  <c r="D77" i="1" s="1"/>
  <c r="C5" i="1"/>
  <c r="C77" i="1" s="1"/>
  <c r="E5" i="1" l="1"/>
  <c r="H5" i="1" l="1"/>
  <c r="H77" i="1" s="1"/>
  <c r="E77" i="1"/>
</calcChain>
</file>

<file path=xl/sharedStrings.xml><?xml version="1.0" encoding="utf-8"?>
<sst xmlns="http://schemas.openxmlformats.org/spreadsheetml/2006/main" count="85" uniqueCount="85">
  <si>
    <t>Sistema de Agua Potable y Alcantarillado Municipal de Valle de Santiago
Estado Analítico del Ejercicio del Presupuesto de Egresos
Clasificación por Objeto del Gasto(Capítulo y Concepto)
Del 1 de Enero AL 31 DE DICIEMBRE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</si>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</sst>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2" fillId="0" borderId="0" xfId="0" applyFont="1"/>
    <xf numFmtId="4" fontId="3" fillId="0" borderId="6" xfId="0" applyNumberFormat="1" applyFont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3" xfId="0" applyNumberFormat="1" applyFont="1" applyBorder="1" applyProtection="1">
      <protection locked="0"/>
    </xf>
    <xf numFmtId="0" fontId="3" fillId="0" borderId="14" xfId="0" applyFont="1" applyBorder="1" applyAlignment="1">
      <alignment horizontal="left"/>
    </xf>
    <xf numFmtId="4" fontId="3" fillId="0" borderId="10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4" fontId="2" fillId="0" borderId="10" xfId="0" applyNumberFormat="1" applyFont="1" applyBorder="1" applyProtection="1">
      <protection locked="0"/>
    </xf>
    <xf numFmtId="0" fontId="3" fillId="0" borderId="15" xfId="2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3" fillId="0" borderId="0" xfId="2" applyFont="1" applyAlignment="1" applyProtection="1">
      <alignment horizontal="left" vertical="center" wrapText="1"/>
      <protection locked="0"/>
    </xf>
  </cellXfs>
  <cellStyles count="3">
    <cellStyle name="Normal" xfId="0" builtinId="0"/>
    <cellStyle name="Normal 2 2" xfId="2" xr:uid="{050B55ED-6708-4751-9C49-B07C3A56B25A}"/>
    <cellStyle name="Normal 3" xfId="1" xr:uid="{6134C2AC-1603-4F74-BC95-8A34F3E915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0</xdr:row>
      <xdr:rowOff>542925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02D52B-6925-4226-AD3A-1B72D9E32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335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C9630-6438-409C-B78E-9BA3478867D6}">
  <dimension ref="A1:H79"/>
  <sheetViews>
    <sheetView tabSelected="1" workbookViewId="0">
      <selection activeCell="K57" sqref="K57"/>
    </sheetView>
  </sheetViews>
  <sheetFormatPr baseColWidth="10" defaultRowHeight="15" x14ac:dyDescent="0.25"/>
  <cols>
    <col min="2" max="2" width="53.28515625" bestFit="1" customWidth="1"/>
    <col min="3" max="3" width="16.7109375" customWidth="1"/>
    <col min="4" max="4" width="18" customWidth="1"/>
    <col min="5" max="5" width="17.140625" customWidth="1"/>
    <col min="6" max="6" width="18.7109375" customWidth="1"/>
    <col min="7" max="7" width="18.5703125" customWidth="1"/>
    <col min="8" max="8" width="16.28515625" customWidth="1"/>
  </cols>
  <sheetData>
    <row r="1" spans="1:8" ht="56.2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1</v>
      </c>
      <c r="B2" s="5"/>
      <c r="C2" s="1" t="s">
        <v>2</v>
      </c>
      <c r="D2" s="2"/>
      <c r="E2" s="2"/>
      <c r="F2" s="2"/>
      <c r="G2" s="3"/>
      <c r="H2" s="6" t="s">
        <v>3</v>
      </c>
    </row>
    <row r="3" spans="1:8" ht="45" x14ac:dyDescent="0.25">
      <c r="A3" s="7"/>
      <c r="B3" s="8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/>
    </row>
    <row r="4" spans="1:8" x14ac:dyDescent="0.25">
      <c r="A4" s="11"/>
      <c r="B4" s="12"/>
      <c r="C4" s="13">
        <v>1</v>
      </c>
      <c r="D4" s="13">
        <v>2</v>
      </c>
      <c r="E4" s="13" t="s">
        <v>9</v>
      </c>
      <c r="F4" s="13">
        <v>4</v>
      </c>
      <c r="G4" s="13">
        <v>5</v>
      </c>
      <c r="H4" s="13" t="s">
        <v>10</v>
      </c>
    </row>
    <row r="5" spans="1:8" x14ac:dyDescent="0.25">
      <c r="A5" s="14" t="s">
        <v>11</v>
      </c>
      <c r="B5" s="15"/>
      <c r="C5" s="16">
        <f>SUM(C6:C12)</f>
        <v>25887705.700000003</v>
      </c>
      <c r="D5" s="16">
        <f>SUM(D6:D12)</f>
        <v>1378103.1199999999</v>
      </c>
      <c r="E5" s="16">
        <f>C5+D5</f>
        <v>27265808.820000004</v>
      </c>
      <c r="F5" s="16">
        <f>SUM(F6:F12)</f>
        <v>25670665.41</v>
      </c>
      <c r="G5" s="16">
        <f>SUM(G6:G12)</f>
        <v>24584535.41</v>
      </c>
      <c r="H5" s="16">
        <f>E5-F5</f>
        <v>1595143.4100000039</v>
      </c>
    </row>
    <row r="6" spans="1:8" x14ac:dyDescent="0.25">
      <c r="A6" s="17">
        <v>1100</v>
      </c>
      <c r="B6" s="18" t="s">
        <v>12</v>
      </c>
      <c r="C6" s="19">
        <v>16123707.15</v>
      </c>
      <c r="D6" s="19">
        <v>-83934.99</v>
      </c>
      <c r="E6" s="19">
        <f t="shared" ref="E6:E69" si="0">C6+D6</f>
        <v>16039772.16</v>
      </c>
      <c r="F6" s="19">
        <v>15341542.289999999</v>
      </c>
      <c r="G6" s="19">
        <v>15341542.289999999</v>
      </c>
      <c r="H6" s="19">
        <f t="shared" ref="H6:H69" si="1">E6-F6</f>
        <v>698229.87000000104</v>
      </c>
    </row>
    <row r="7" spans="1:8" x14ac:dyDescent="0.25">
      <c r="A7" s="17">
        <v>1200</v>
      </c>
      <c r="B7" s="18" t="s">
        <v>13</v>
      </c>
      <c r="C7" s="19">
        <v>15000</v>
      </c>
      <c r="D7" s="19">
        <v>0</v>
      </c>
      <c r="E7" s="19">
        <f t="shared" si="0"/>
        <v>15000</v>
      </c>
      <c r="F7" s="19">
        <v>0</v>
      </c>
      <c r="G7" s="19">
        <v>0</v>
      </c>
      <c r="H7" s="19">
        <f t="shared" si="1"/>
        <v>15000</v>
      </c>
    </row>
    <row r="8" spans="1:8" x14ac:dyDescent="0.25">
      <c r="A8" s="17">
        <v>1300</v>
      </c>
      <c r="B8" s="18" t="s">
        <v>14</v>
      </c>
      <c r="C8" s="19">
        <v>4010382.34</v>
      </c>
      <c r="D8" s="19">
        <v>105715.37</v>
      </c>
      <c r="E8" s="19">
        <f t="shared" si="0"/>
        <v>4116097.71</v>
      </c>
      <c r="F8" s="19">
        <v>3928017.14</v>
      </c>
      <c r="G8" s="19">
        <v>3928017.14</v>
      </c>
      <c r="H8" s="19">
        <f t="shared" si="1"/>
        <v>188080.56999999983</v>
      </c>
    </row>
    <row r="9" spans="1:8" x14ac:dyDescent="0.25">
      <c r="A9" s="17">
        <v>1400</v>
      </c>
      <c r="B9" s="18" t="s">
        <v>15</v>
      </c>
      <c r="C9" s="19">
        <v>4282576.6100000003</v>
      </c>
      <c r="D9" s="19">
        <v>0</v>
      </c>
      <c r="E9" s="19">
        <f t="shared" si="0"/>
        <v>4282576.6100000003</v>
      </c>
      <c r="F9" s="19">
        <v>3603886.34</v>
      </c>
      <c r="G9" s="19">
        <v>3603886.34</v>
      </c>
      <c r="H9" s="19">
        <f t="shared" si="1"/>
        <v>678690.27000000048</v>
      </c>
    </row>
    <row r="10" spans="1:8" x14ac:dyDescent="0.25">
      <c r="A10" s="17">
        <v>1500</v>
      </c>
      <c r="B10" s="18" t="s">
        <v>16</v>
      </c>
      <c r="C10" s="19">
        <v>1456039.6</v>
      </c>
      <c r="D10" s="19">
        <v>1356322.74</v>
      </c>
      <c r="E10" s="19">
        <f t="shared" si="0"/>
        <v>2812362.34</v>
      </c>
      <c r="F10" s="19">
        <v>2797219.64</v>
      </c>
      <c r="G10" s="19">
        <v>1711089.64</v>
      </c>
      <c r="H10" s="19">
        <f t="shared" si="1"/>
        <v>15142.699999999721</v>
      </c>
    </row>
    <row r="11" spans="1:8" x14ac:dyDescent="0.25">
      <c r="A11" s="17">
        <v>1600</v>
      </c>
      <c r="B11" s="18" t="s">
        <v>17</v>
      </c>
      <c r="C11" s="19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19">
        <f t="shared" si="1"/>
        <v>0</v>
      </c>
    </row>
    <row r="12" spans="1:8" x14ac:dyDescent="0.25">
      <c r="A12" s="17">
        <v>1700</v>
      </c>
      <c r="B12" s="18" t="s">
        <v>18</v>
      </c>
      <c r="C12" s="19">
        <v>0</v>
      </c>
      <c r="D12" s="19">
        <v>0</v>
      </c>
      <c r="E12" s="19">
        <f t="shared" si="0"/>
        <v>0</v>
      </c>
      <c r="F12" s="19">
        <v>0</v>
      </c>
      <c r="G12" s="19">
        <v>0</v>
      </c>
      <c r="H12" s="19">
        <f t="shared" si="1"/>
        <v>0</v>
      </c>
    </row>
    <row r="13" spans="1:8" x14ac:dyDescent="0.25">
      <c r="A13" s="14" t="s">
        <v>19</v>
      </c>
      <c r="B13" s="15"/>
      <c r="C13" s="19">
        <f>SUM(C14:C22)</f>
        <v>5848788.2000000002</v>
      </c>
      <c r="D13" s="19">
        <f>SUM(D14:D22)</f>
        <v>203936.43</v>
      </c>
      <c r="E13" s="19">
        <f t="shared" si="0"/>
        <v>6052724.6299999999</v>
      </c>
      <c r="F13" s="19">
        <f>SUM(F14:F22)</f>
        <v>5728002.3100000005</v>
      </c>
      <c r="G13" s="19">
        <f>SUM(G14:G22)</f>
        <v>5330786.78</v>
      </c>
      <c r="H13" s="19">
        <f t="shared" si="1"/>
        <v>324722.31999999937</v>
      </c>
    </row>
    <row r="14" spans="1:8" x14ac:dyDescent="0.25">
      <c r="A14" s="17">
        <v>2100</v>
      </c>
      <c r="B14" s="18" t="s">
        <v>20</v>
      </c>
      <c r="C14" s="19">
        <v>477692.24</v>
      </c>
      <c r="D14" s="19">
        <v>-203733.34</v>
      </c>
      <c r="E14" s="19">
        <f t="shared" si="0"/>
        <v>273958.90000000002</v>
      </c>
      <c r="F14" s="19">
        <v>229865.81</v>
      </c>
      <c r="G14" s="19">
        <v>216082.06</v>
      </c>
      <c r="H14" s="19">
        <f t="shared" si="1"/>
        <v>44093.090000000026</v>
      </c>
    </row>
    <row r="15" spans="1:8" x14ac:dyDescent="0.25">
      <c r="A15" s="17">
        <v>2200</v>
      </c>
      <c r="B15" s="18" t="s">
        <v>21</v>
      </c>
      <c r="C15" s="19">
        <v>68360</v>
      </c>
      <c r="D15" s="19">
        <v>-829.63</v>
      </c>
      <c r="E15" s="19">
        <f t="shared" si="0"/>
        <v>67530.37</v>
      </c>
      <c r="F15" s="19">
        <v>67434.929999999993</v>
      </c>
      <c r="G15" s="19">
        <v>67434.929999999993</v>
      </c>
      <c r="H15" s="19">
        <f t="shared" si="1"/>
        <v>95.440000000002328</v>
      </c>
    </row>
    <row r="16" spans="1:8" x14ac:dyDescent="0.25">
      <c r="A16" s="17">
        <v>2300</v>
      </c>
      <c r="B16" s="18" t="s">
        <v>22</v>
      </c>
      <c r="C16" s="19">
        <v>1369857.18</v>
      </c>
      <c r="D16" s="19">
        <v>-326457.28000000003</v>
      </c>
      <c r="E16" s="19">
        <f t="shared" si="0"/>
        <v>1043399.8999999999</v>
      </c>
      <c r="F16" s="19">
        <v>1043010.42</v>
      </c>
      <c r="G16" s="19">
        <v>995447.92</v>
      </c>
      <c r="H16" s="19">
        <f t="shared" si="1"/>
        <v>389.47999999986496</v>
      </c>
    </row>
    <row r="17" spans="1:8" x14ac:dyDescent="0.25">
      <c r="A17" s="17">
        <v>2400</v>
      </c>
      <c r="B17" s="18" t="s">
        <v>23</v>
      </c>
      <c r="C17" s="19">
        <v>1480582.85</v>
      </c>
      <c r="D17" s="19">
        <v>859335.46</v>
      </c>
      <c r="E17" s="19">
        <f t="shared" si="0"/>
        <v>2339918.31</v>
      </c>
      <c r="F17" s="19">
        <v>2269798.42</v>
      </c>
      <c r="G17" s="19">
        <v>1995785.55</v>
      </c>
      <c r="H17" s="19">
        <f t="shared" si="1"/>
        <v>70119.89000000013</v>
      </c>
    </row>
    <row r="18" spans="1:8" x14ac:dyDescent="0.25">
      <c r="A18" s="17">
        <v>2500</v>
      </c>
      <c r="B18" s="18" t="s">
        <v>24</v>
      </c>
      <c r="C18" s="19">
        <v>394864.93</v>
      </c>
      <c r="D18" s="19">
        <v>-91316.55</v>
      </c>
      <c r="E18" s="19">
        <f t="shared" si="0"/>
        <v>303548.38</v>
      </c>
      <c r="F18" s="19">
        <v>293339.69</v>
      </c>
      <c r="G18" s="19">
        <v>271984.99</v>
      </c>
      <c r="H18" s="19">
        <f t="shared" si="1"/>
        <v>10208.690000000002</v>
      </c>
    </row>
    <row r="19" spans="1:8" x14ac:dyDescent="0.25">
      <c r="A19" s="17">
        <v>2600</v>
      </c>
      <c r="B19" s="18" t="s">
        <v>25</v>
      </c>
      <c r="C19" s="19">
        <v>1218309.19</v>
      </c>
      <c r="D19" s="19">
        <v>1196.92</v>
      </c>
      <c r="E19" s="19">
        <f t="shared" si="0"/>
        <v>1219506.1099999999</v>
      </c>
      <c r="F19" s="19">
        <v>1204768.8899999999</v>
      </c>
      <c r="G19" s="19">
        <v>1203990.3400000001</v>
      </c>
      <c r="H19" s="19">
        <f t="shared" si="1"/>
        <v>14737.219999999972</v>
      </c>
    </row>
    <row r="20" spans="1:8" x14ac:dyDescent="0.25">
      <c r="A20" s="17">
        <v>2700</v>
      </c>
      <c r="B20" s="18" t="s">
        <v>26</v>
      </c>
      <c r="C20" s="19">
        <v>422263</v>
      </c>
      <c r="D20" s="19">
        <v>15037.17</v>
      </c>
      <c r="E20" s="19">
        <f t="shared" si="0"/>
        <v>437300.17</v>
      </c>
      <c r="F20" s="19">
        <v>421321.78</v>
      </c>
      <c r="G20" s="19">
        <v>408547.52</v>
      </c>
      <c r="H20" s="19">
        <f t="shared" si="1"/>
        <v>15978.389999999956</v>
      </c>
    </row>
    <row r="21" spans="1:8" x14ac:dyDescent="0.25">
      <c r="A21" s="17">
        <v>2800</v>
      </c>
      <c r="B21" s="18" t="s">
        <v>27</v>
      </c>
      <c r="C21" s="19">
        <v>10350</v>
      </c>
      <c r="D21" s="19">
        <v>-10350</v>
      </c>
      <c r="E21" s="19">
        <f t="shared" si="0"/>
        <v>0</v>
      </c>
      <c r="F21" s="19">
        <v>0</v>
      </c>
      <c r="G21" s="19">
        <v>0</v>
      </c>
      <c r="H21" s="19">
        <f t="shared" si="1"/>
        <v>0</v>
      </c>
    </row>
    <row r="22" spans="1:8" x14ac:dyDescent="0.25">
      <c r="A22" s="17">
        <v>2900</v>
      </c>
      <c r="B22" s="18" t="s">
        <v>28</v>
      </c>
      <c r="C22" s="19">
        <v>406508.81</v>
      </c>
      <c r="D22" s="19">
        <v>-38946.32</v>
      </c>
      <c r="E22" s="19">
        <f t="shared" si="0"/>
        <v>367562.49</v>
      </c>
      <c r="F22" s="19">
        <v>198462.37</v>
      </c>
      <c r="G22" s="19">
        <v>171513.47</v>
      </c>
      <c r="H22" s="19">
        <f t="shared" si="1"/>
        <v>169100.12</v>
      </c>
    </row>
    <row r="23" spans="1:8" x14ac:dyDescent="0.25">
      <c r="A23" s="14" t="s">
        <v>29</v>
      </c>
      <c r="B23" s="15"/>
      <c r="C23" s="19">
        <f>SUM(C24:C32)</f>
        <v>21195596.210000001</v>
      </c>
      <c r="D23" s="19">
        <f>SUM(D24:D32)</f>
        <v>-609236.33999999985</v>
      </c>
      <c r="E23" s="19">
        <f t="shared" si="0"/>
        <v>20586359.870000001</v>
      </c>
      <c r="F23" s="19">
        <f>SUM(F24:F32)</f>
        <v>19491438.760000002</v>
      </c>
      <c r="G23" s="19">
        <f>SUM(G24:G32)</f>
        <v>17311895.02</v>
      </c>
      <c r="H23" s="19">
        <f t="shared" si="1"/>
        <v>1094921.1099999994</v>
      </c>
    </row>
    <row r="24" spans="1:8" x14ac:dyDescent="0.25">
      <c r="A24" s="17">
        <v>3100</v>
      </c>
      <c r="B24" s="18" t="s">
        <v>30</v>
      </c>
      <c r="C24" s="19">
        <v>10525471.039999999</v>
      </c>
      <c r="D24" s="19">
        <v>-1816806.14</v>
      </c>
      <c r="E24" s="19">
        <f t="shared" si="0"/>
        <v>8708664.8999999985</v>
      </c>
      <c r="F24" s="19">
        <v>8681645.5800000001</v>
      </c>
      <c r="G24" s="19">
        <v>7967758.3399999999</v>
      </c>
      <c r="H24" s="19">
        <f t="shared" si="1"/>
        <v>27019.319999998435</v>
      </c>
    </row>
    <row r="25" spans="1:8" x14ac:dyDescent="0.25">
      <c r="A25" s="17">
        <v>3200</v>
      </c>
      <c r="B25" s="18" t="s">
        <v>31</v>
      </c>
      <c r="C25" s="19">
        <v>148102.63</v>
      </c>
      <c r="D25" s="19">
        <v>-2090</v>
      </c>
      <c r="E25" s="19">
        <f t="shared" si="0"/>
        <v>146012.63</v>
      </c>
      <c r="F25" s="19">
        <v>143183.35</v>
      </c>
      <c r="G25" s="19">
        <v>92863.35</v>
      </c>
      <c r="H25" s="19">
        <f t="shared" si="1"/>
        <v>2829.2799999999988</v>
      </c>
    </row>
    <row r="26" spans="1:8" x14ac:dyDescent="0.25">
      <c r="A26" s="17">
        <v>3300</v>
      </c>
      <c r="B26" s="18" t="s">
        <v>32</v>
      </c>
      <c r="C26" s="19">
        <v>1266286.8500000001</v>
      </c>
      <c r="D26" s="19">
        <v>981259.18</v>
      </c>
      <c r="E26" s="19">
        <f t="shared" si="0"/>
        <v>2247546.0300000003</v>
      </c>
      <c r="F26" s="19">
        <v>2096787.12</v>
      </c>
      <c r="G26" s="19">
        <v>1910302.24</v>
      </c>
      <c r="H26" s="19">
        <f t="shared" si="1"/>
        <v>150758.91000000015</v>
      </c>
    </row>
    <row r="27" spans="1:8" x14ac:dyDescent="0.25">
      <c r="A27" s="17">
        <v>3400</v>
      </c>
      <c r="B27" s="18" t="s">
        <v>33</v>
      </c>
      <c r="C27" s="19">
        <v>213000</v>
      </c>
      <c r="D27" s="19">
        <v>31068.74</v>
      </c>
      <c r="E27" s="19">
        <f t="shared" si="0"/>
        <v>244068.74</v>
      </c>
      <c r="F27" s="19">
        <v>240045.51</v>
      </c>
      <c r="G27" s="19">
        <v>213927.74</v>
      </c>
      <c r="H27" s="19">
        <f t="shared" si="1"/>
        <v>4023.2299999999814</v>
      </c>
    </row>
    <row r="28" spans="1:8" x14ac:dyDescent="0.25">
      <c r="A28" s="17">
        <v>3500</v>
      </c>
      <c r="B28" s="18" t="s">
        <v>34</v>
      </c>
      <c r="C28" s="19">
        <v>3973436.19</v>
      </c>
      <c r="D28" s="19">
        <v>1105399.05</v>
      </c>
      <c r="E28" s="19">
        <f t="shared" si="0"/>
        <v>5078835.24</v>
      </c>
      <c r="F28" s="19">
        <v>4901659.51</v>
      </c>
      <c r="G28" s="19">
        <v>4515070.0199999996</v>
      </c>
      <c r="H28" s="19">
        <f t="shared" si="1"/>
        <v>177175.73000000045</v>
      </c>
    </row>
    <row r="29" spans="1:8" x14ac:dyDescent="0.25">
      <c r="A29" s="17">
        <v>3600</v>
      </c>
      <c r="B29" s="18" t="s">
        <v>35</v>
      </c>
      <c r="C29" s="19">
        <v>86581.24</v>
      </c>
      <c r="D29" s="19">
        <v>-55000</v>
      </c>
      <c r="E29" s="19">
        <f t="shared" si="0"/>
        <v>31581.240000000005</v>
      </c>
      <c r="F29" s="19">
        <v>27834.31</v>
      </c>
      <c r="G29" s="19">
        <v>27834.31</v>
      </c>
      <c r="H29" s="19">
        <f t="shared" si="1"/>
        <v>3746.9300000000039</v>
      </c>
    </row>
    <row r="30" spans="1:8" x14ac:dyDescent="0.25">
      <c r="A30" s="17">
        <v>3700</v>
      </c>
      <c r="B30" s="18" t="s">
        <v>36</v>
      </c>
      <c r="C30" s="19">
        <v>36404</v>
      </c>
      <c r="D30" s="19">
        <v>-6389</v>
      </c>
      <c r="E30" s="19">
        <f t="shared" si="0"/>
        <v>30015</v>
      </c>
      <c r="F30" s="19">
        <v>25878.94</v>
      </c>
      <c r="G30" s="19">
        <v>23055.26</v>
      </c>
      <c r="H30" s="19">
        <f t="shared" si="1"/>
        <v>4136.0600000000013</v>
      </c>
    </row>
    <row r="31" spans="1:8" x14ac:dyDescent="0.25">
      <c r="A31" s="17">
        <v>3800</v>
      </c>
      <c r="B31" s="18" t="s">
        <v>37</v>
      </c>
      <c r="C31" s="19">
        <v>94822.53</v>
      </c>
      <c r="D31" s="19">
        <v>-43266</v>
      </c>
      <c r="E31" s="19">
        <f t="shared" si="0"/>
        <v>51556.53</v>
      </c>
      <c r="F31" s="19">
        <v>49996.07</v>
      </c>
      <c r="G31" s="19">
        <v>40175.730000000003</v>
      </c>
      <c r="H31" s="19">
        <f t="shared" si="1"/>
        <v>1560.4599999999991</v>
      </c>
    </row>
    <row r="32" spans="1:8" x14ac:dyDescent="0.25">
      <c r="A32" s="17">
        <v>3900</v>
      </c>
      <c r="B32" s="18" t="s">
        <v>38</v>
      </c>
      <c r="C32" s="19">
        <v>4851491.7300000004</v>
      </c>
      <c r="D32" s="19">
        <v>-803412.17</v>
      </c>
      <c r="E32" s="19">
        <f t="shared" si="0"/>
        <v>4048079.5600000005</v>
      </c>
      <c r="F32" s="19">
        <v>3324408.37</v>
      </c>
      <c r="G32" s="19">
        <v>2520908.0299999998</v>
      </c>
      <c r="H32" s="19">
        <f t="shared" si="1"/>
        <v>723671.19000000041</v>
      </c>
    </row>
    <row r="33" spans="1:8" x14ac:dyDescent="0.25">
      <c r="A33" s="14" t="s">
        <v>39</v>
      </c>
      <c r="B33" s="15"/>
      <c r="C33" s="19">
        <f>SUM(C34:C42)</f>
        <v>367900</v>
      </c>
      <c r="D33" s="19">
        <f>SUM(D34:D42)</f>
        <v>19861.8</v>
      </c>
      <c r="E33" s="19">
        <f t="shared" si="0"/>
        <v>387761.8</v>
      </c>
      <c r="F33" s="19">
        <f>SUM(F34:F42)</f>
        <v>376561.8</v>
      </c>
      <c r="G33" s="19">
        <f>SUM(G34:G42)</f>
        <v>376561.8</v>
      </c>
      <c r="H33" s="19">
        <f t="shared" si="1"/>
        <v>11200</v>
      </c>
    </row>
    <row r="34" spans="1:8" x14ac:dyDescent="0.25">
      <c r="A34" s="17">
        <v>4100</v>
      </c>
      <c r="B34" s="18" t="s">
        <v>40</v>
      </c>
      <c r="C34" s="19">
        <v>24000</v>
      </c>
      <c r="D34" s="19">
        <v>0</v>
      </c>
      <c r="E34" s="19">
        <f t="shared" si="0"/>
        <v>24000</v>
      </c>
      <c r="F34" s="19">
        <v>24000</v>
      </c>
      <c r="G34" s="19">
        <v>24000</v>
      </c>
      <c r="H34" s="19">
        <f t="shared" si="1"/>
        <v>0</v>
      </c>
    </row>
    <row r="35" spans="1:8" x14ac:dyDescent="0.25">
      <c r="A35" s="17">
        <v>4200</v>
      </c>
      <c r="B35" s="18" t="s">
        <v>41</v>
      </c>
      <c r="C35" s="19">
        <v>0</v>
      </c>
      <c r="D35" s="19">
        <v>0</v>
      </c>
      <c r="E35" s="19">
        <f t="shared" si="0"/>
        <v>0</v>
      </c>
      <c r="F35" s="19">
        <v>0</v>
      </c>
      <c r="G35" s="19">
        <v>0</v>
      </c>
      <c r="H35" s="19">
        <f t="shared" si="1"/>
        <v>0</v>
      </c>
    </row>
    <row r="36" spans="1:8" x14ac:dyDescent="0.25">
      <c r="A36" s="17">
        <v>4300</v>
      </c>
      <c r="B36" s="18" t="s">
        <v>42</v>
      </c>
      <c r="C36" s="19">
        <v>0</v>
      </c>
      <c r="D36" s="19">
        <v>0</v>
      </c>
      <c r="E36" s="19">
        <f t="shared" si="0"/>
        <v>0</v>
      </c>
      <c r="F36" s="19">
        <v>0</v>
      </c>
      <c r="G36" s="19">
        <v>0</v>
      </c>
      <c r="H36" s="19">
        <f t="shared" si="1"/>
        <v>0</v>
      </c>
    </row>
    <row r="37" spans="1:8" x14ac:dyDescent="0.25">
      <c r="A37" s="17">
        <v>4400</v>
      </c>
      <c r="B37" s="18" t="s">
        <v>43</v>
      </c>
      <c r="C37" s="19">
        <v>343900</v>
      </c>
      <c r="D37" s="19">
        <v>19861.8</v>
      </c>
      <c r="E37" s="19">
        <f t="shared" si="0"/>
        <v>363761.8</v>
      </c>
      <c r="F37" s="19">
        <v>352561.8</v>
      </c>
      <c r="G37" s="19">
        <v>352561.8</v>
      </c>
      <c r="H37" s="19">
        <f t="shared" si="1"/>
        <v>11200</v>
      </c>
    </row>
    <row r="38" spans="1:8" x14ac:dyDescent="0.25">
      <c r="A38" s="17">
        <v>4500</v>
      </c>
      <c r="B38" s="18" t="s">
        <v>44</v>
      </c>
      <c r="C38" s="19">
        <v>0</v>
      </c>
      <c r="D38" s="19">
        <v>0</v>
      </c>
      <c r="E38" s="19">
        <f t="shared" si="0"/>
        <v>0</v>
      </c>
      <c r="F38" s="19">
        <v>0</v>
      </c>
      <c r="G38" s="19">
        <v>0</v>
      </c>
      <c r="H38" s="19">
        <f t="shared" si="1"/>
        <v>0</v>
      </c>
    </row>
    <row r="39" spans="1:8" x14ac:dyDescent="0.25">
      <c r="A39" s="17">
        <v>4600</v>
      </c>
      <c r="B39" s="18" t="s">
        <v>45</v>
      </c>
      <c r="C39" s="19">
        <v>0</v>
      </c>
      <c r="D39" s="19">
        <v>0</v>
      </c>
      <c r="E39" s="19">
        <f t="shared" si="0"/>
        <v>0</v>
      </c>
      <c r="F39" s="19">
        <v>0</v>
      </c>
      <c r="G39" s="19">
        <v>0</v>
      </c>
      <c r="H39" s="19">
        <f t="shared" si="1"/>
        <v>0</v>
      </c>
    </row>
    <row r="40" spans="1:8" x14ac:dyDescent="0.25">
      <c r="A40" s="17">
        <v>4700</v>
      </c>
      <c r="B40" s="18" t="s">
        <v>46</v>
      </c>
      <c r="C40" s="19">
        <v>0</v>
      </c>
      <c r="D40" s="19">
        <v>0</v>
      </c>
      <c r="E40" s="19">
        <f t="shared" si="0"/>
        <v>0</v>
      </c>
      <c r="F40" s="19">
        <v>0</v>
      </c>
      <c r="G40" s="19">
        <v>0</v>
      </c>
      <c r="H40" s="19">
        <f t="shared" si="1"/>
        <v>0</v>
      </c>
    </row>
    <row r="41" spans="1:8" x14ac:dyDescent="0.25">
      <c r="A41" s="17">
        <v>4800</v>
      </c>
      <c r="B41" s="18" t="s">
        <v>47</v>
      </c>
      <c r="C41" s="19">
        <v>0</v>
      </c>
      <c r="D41" s="19">
        <v>0</v>
      </c>
      <c r="E41" s="19">
        <f t="shared" si="0"/>
        <v>0</v>
      </c>
      <c r="F41" s="19">
        <v>0</v>
      </c>
      <c r="G41" s="19">
        <v>0</v>
      </c>
      <c r="H41" s="19">
        <f t="shared" si="1"/>
        <v>0</v>
      </c>
    </row>
    <row r="42" spans="1:8" x14ac:dyDescent="0.25">
      <c r="A42" s="17">
        <v>4900</v>
      </c>
      <c r="B42" s="18" t="s">
        <v>48</v>
      </c>
      <c r="C42" s="19">
        <v>0</v>
      </c>
      <c r="D42" s="19">
        <v>0</v>
      </c>
      <c r="E42" s="19">
        <f t="shared" si="0"/>
        <v>0</v>
      </c>
      <c r="F42" s="19">
        <v>0</v>
      </c>
      <c r="G42" s="19">
        <v>0</v>
      </c>
      <c r="H42" s="19">
        <f t="shared" si="1"/>
        <v>0</v>
      </c>
    </row>
    <row r="43" spans="1:8" x14ac:dyDescent="0.25">
      <c r="A43" s="14" t="s">
        <v>49</v>
      </c>
      <c r="B43" s="15"/>
      <c r="C43" s="19">
        <f>SUM(C44:C52)</f>
        <v>1982244.1800000002</v>
      </c>
      <c r="D43" s="19">
        <f>SUM(D44:D52)</f>
        <v>2544900.36</v>
      </c>
      <c r="E43" s="19">
        <f t="shared" si="0"/>
        <v>4527144.54</v>
      </c>
      <c r="F43" s="19">
        <f>SUM(F44:F52)</f>
        <v>4441559.45</v>
      </c>
      <c r="G43" s="19">
        <f>SUM(G44:G52)</f>
        <v>3257405.93</v>
      </c>
      <c r="H43" s="19">
        <f t="shared" si="1"/>
        <v>85585.089999999851</v>
      </c>
    </row>
    <row r="44" spans="1:8" x14ac:dyDescent="0.25">
      <c r="A44" s="17">
        <v>5100</v>
      </c>
      <c r="B44" s="18" t="s">
        <v>50</v>
      </c>
      <c r="C44" s="19">
        <v>401047</v>
      </c>
      <c r="D44" s="19">
        <v>10618.36</v>
      </c>
      <c r="E44" s="19">
        <f t="shared" si="0"/>
        <v>411665.36</v>
      </c>
      <c r="F44" s="19">
        <v>387290.12</v>
      </c>
      <c r="G44" s="19">
        <v>366575.52</v>
      </c>
      <c r="H44" s="19">
        <f t="shared" si="1"/>
        <v>24375.239999999991</v>
      </c>
    </row>
    <row r="45" spans="1:8" x14ac:dyDescent="0.25">
      <c r="A45" s="17">
        <v>5200</v>
      </c>
      <c r="B45" s="18" t="s">
        <v>51</v>
      </c>
      <c r="C45" s="19">
        <v>0</v>
      </c>
      <c r="D45" s="19">
        <v>0</v>
      </c>
      <c r="E45" s="19">
        <f t="shared" si="0"/>
        <v>0</v>
      </c>
      <c r="F45" s="19">
        <v>0</v>
      </c>
      <c r="G45" s="19">
        <v>0</v>
      </c>
      <c r="H45" s="19">
        <f t="shared" si="1"/>
        <v>0</v>
      </c>
    </row>
    <row r="46" spans="1:8" x14ac:dyDescent="0.25">
      <c r="A46" s="17">
        <v>5300</v>
      </c>
      <c r="B46" s="18" t="s">
        <v>52</v>
      </c>
      <c r="C46" s="19">
        <v>0</v>
      </c>
      <c r="D46" s="19">
        <v>0</v>
      </c>
      <c r="E46" s="19">
        <f t="shared" si="0"/>
        <v>0</v>
      </c>
      <c r="F46" s="19">
        <v>0</v>
      </c>
      <c r="G46" s="19">
        <v>0</v>
      </c>
      <c r="H46" s="19">
        <f t="shared" si="1"/>
        <v>0</v>
      </c>
    </row>
    <row r="47" spans="1:8" x14ac:dyDescent="0.25">
      <c r="A47" s="17">
        <v>5400</v>
      </c>
      <c r="B47" s="18" t="s">
        <v>53</v>
      </c>
      <c r="C47" s="19">
        <v>1045500</v>
      </c>
      <c r="D47" s="19">
        <v>919987.09</v>
      </c>
      <c r="E47" s="19">
        <f t="shared" si="0"/>
        <v>1965487.0899999999</v>
      </c>
      <c r="F47" s="19">
        <v>1965375.02</v>
      </c>
      <c r="G47" s="19">
        <v>1933487.09</v>
      </c>
      <c r="H47" s="19">
        <f t="shared" si="1"/>
        <v>112.06999999983236</v>
      </c>
    </row>
    <row r="48" spans="1:8" x14ac:dyDescent="0.25">
      <c r="A48" s="17">
        <v>5500</v>
      </c>
      <c r="B48" s="18" t="s">
        <v>54</v>
      </c>
      <c r="C48" s="19">
        <v>0</v>
      </c>
      <c r="D48" s="19">
        <v>0</v>
      </c>
      <c r="E48" s="19">
        <f t="shared" si="0"/>
        <v>0</v>
      </c>
      <c r="F48" s="19">
        <v>0</v>
      </c>
      <c r="G48" s="19">
        <v>0</v>
      </c>
      <c r="H48" s="19">
        <f t="shared" si="1"/>
        <v>0</v>
      </c>
    </row>
    <row r="49" spans="1:8" x14ac:dyDescent="0.25">
      <c r="A49" s="17">
        <v>5600</v>
      </c>
      <c r="B49" s="18" t="s">
        <v>55</v>
      </c>
      <c r="C49" s="19">
        <v>535697.18000000005</v>
      </c>
      <c r="D49" s="19">
        <v>1114294.9099999999</v>
      </c>
      <c r="E49" s="19">
        <f t="shared" si="0"/>
        <v>1649992.0899999999</v>
      </c>
      <c r="F49" s="19">
        <v>1588894.31</v>
      </c>
      <c r="G49" s="19">
        <v>827343.32</v>
      </c>
      <c r="H49" s="19">
        <f t="shared" si="1"/>
        <v>61097.779999999795</v>
      </c>
    </row>
    <row r="50" spans="1:8" x14ac:dyDescent="0.25">
      <c r="A50" s="17">
        <v>5700</v>
      </c>
      <c r="B50" s="18" t="s">
        <v>56</v>
      </c>
      <c r="C50" s="19">
        <v>0</v>
      </c>
      <c r="D50" s="19">
        <v>0</v>
      </c>
      <c r="E50" s="19">
        <f t="shared" si="0"/>
        <v>0</v>
      </c>
      <c r="F50" s="19">
        <v>0</v>
      </c>
      <c r="G50" s="19">
        <v>0</v>
      </c>
      <c r="H50" s="19">
        <f t="shared" si="1"/>
        <v>0</v>
      </c>
    </row>
    <row r="51" spans="1:8" x14ac:dyDescent="0.25">
      <c r="A51" s="17">
        <v>5800</v>
      </c>
      <c r="B51" s="18" t="s">
        <v>57</v>
      </c>
      <c r="C51" s="19">
        <v>0</v>
      </c>
      <c r="D51" s="19">
        <v>0</v>
      </c>
      <c r="E51" s="19">
        <f t="shared" si="0"/>
        <v>0</v>
      </c>
      <c r="F51" s="19">
        <v>0</v>
      </c>
      <c r="G51" s="19">
        <v>0</v>
      </c>
      <c r="H51" s="19">
        <f t="shared" si="1"/>
        <v>0</v>
      </c>
    </row>
    <row r="52" spans="1:8" x14ac:dyDescent="0.25">
      <c r="A52" s="17">
        <v>5900</v>
      </c>
      <c r="B52" s="18" t="s">
        <v>58</v>
      </c>
      <c r="C52" s="19">
        <v>0</v>
      </c>
      <c r="D52" s="19">
        <v>500000</v>
      </c>
      <c r="E52" s="19">
        <f t="shared" si="0"/>
        <v>500000</v>
      </c>
      <c r="F52" s="19">
        <v>500000</v>
      </c>
      <c r="G52" s="19">
        <v>130000</v>
      </c>
      <c r="H52" s="19">
        <f t="shared" si="1"/>
        <v>0</v>
      </c>
    </row>
    <row r="53" spans="1:8" x14ac:dyDescent="0.25">
      <c r="A53" s="14" t="s">
        <v>59</v>
      </c>
      <c r="B53" s="15"/>
      <c r="C53" s="19">
        <f>SUM(C54:C56)</f>
        <v>376964.37</v>
      </c>
      <c r="D53" s="19">
        <f>SUM(D54:D56)</f>
        <v>-376964.37</v>
      </c>
      <c r="E53" s="19">
        <f t="shared" si="0"/>
        <v>0</v>
      </c>
      <c r="F53" s="19">
        <f>SUM(F54:F56)</f>
        <v>0</v>
      </c>
      <c r="G53" s="19">
        <f>SUM(G54:G56)</f>
        <v>0</v>
      </c>
      <c r="H53" s="19">
        <f t="shared" si="1"/>
        <v>0</v>
      </c>
    </row>
    <row r="54" spans="1:8" x14ac:dyDescent="0.25">
      <c r="A54" s="17">
        <v>6100</v>
      </c>
      <c r="B54" s="18" t="s">
        <v>60</v>
      </c>
      <c r="C54" s="19">
        <v>0</v>
      </c>
      <c r="D54" s="19">
        <v>0</v>
      </c>
      <c r="E54" s="19">
        <f t="shared" si="0"/>
        <v>0</v>
      </c>
      <c r="F54" s="19">
        <v>0</v>
      </c>
      <c r="G54" s="19">
        <v>0</v>
      </c>
      <c r="H54" s="19">
        <f t="shared" si="1"/>
        <v>0</v>
      </c>
    </row>
    <row r="55" spans="1:8" x14ac:dyDescent="0.25">
      <c r="A55" s="17">
        <v>6200</v>
      </c>
      <c r="B55" s="18" t="s">
        <v>61</v>
      </c>
      <c r="C55" s="19">
        <v>0</v>
      </c>
      <c r="D55" s="19">
        <v>0</v>
      </c>
      <c r="E55" s="19">
        <f t="shared" si="0"/>
        <v>0</v>
      </c>
      <c r="F55" s="19">
        <v>0</v>
      </c>
      <c r="G55" s="19">
        <v>0</v>
      </c>
      <c r="H55" s="19">
        <f t="shared" si="1"/>
        <v>0</v>
      </c>
    </row>
    <row r="56" spans="1:8" x14ac:dyDescent="0.25">
      <c r="A56" s="17">
        <v>6300</v>
      </c>
      <c r="B56" s="18" t="s">
        <v>62</v>
      </c>
      <c r="C56" s="19">
        <v>376964.37</v>
      </c>
      <c r="D56" s="19">
        <v>-376964.37</v>
      </c>
      <c r="E56" s="19">
        <f t="shared" si="0"/>
        <v>0</v>
      </c>
      <c r="F56" s="19">
        <v>0</v>
      </c>
      <c r="G56" s="19">
        <v>0</v>
      </c>
      <c r="H56" s="19">
        <f t="shared" si="1"/>
        <v>0</v>
      </c>
    </row>
    <row r="57" spans="1:8" x14ac:dyDescent="0.25">
      <c r="A57" s="14" t="s">
        <v>63</v>
      </c>
      <c r="B57" s="15"/>
      <c r="C57" s="19">
        <f>SUM(C58:C64)</f>
        <v>0</v>
      </c>
      <c r="D57" s="19">
        <f>SUM(D58:D64)</f>
        <v>0</v>
      </c>
      <c r="E57" s="19">
        <f t="shared" si="0"/>
        <v>0</v>
      </c>
      <c r="F57" s="19">
        <f>SUM(F58:F64)</f>
        <v>0</v>
      </c>
      <c r="G57" s="19">
        <f>SUM(G58:G64)</f>
        <v>0</v>
      </c>
      <c r="H57" s="19">
        <f t="shared" si="1"/>
        <v>0</v>
      </c>
    </row>
    <row r="58" spans="1:8" x14ac:dyDescent="0.25">
      <c r="A58" s="17">
        <v>7100</v>
      </c>
      <c r="B58" s="18" t="s">
        <v>64</v>
      </c>
      <c r="C58" s="19">
        <v>0</v>
      </c>
      <c r="D58" s="19">
        <v>0</v>
      </c>
      <c r="E58" s="19">
        <f t="shared" si="0"/>
        <v>0</v>
      </c>
      <c r="F58" s="19">
        <v>0</v>
      </c>
      <c r="G58" s="19">
        <v>0</v>
      </c>
      <c r="H58" s="19">
        <f t="shared" si="1"/>
        <v>0</v>
      </c>
    </row>
    <row r="59" spans="1:8" x14ac:dyDescent="0.25">
      <c r="A59" s="17">
        <v>7200</v>
      </c>
      <c r="B59" s="18" t="s">
        <v>65</v>
      </c>
      <c r="C59" s="19">
        <v>0</v>
      </c>
      <c r="D59" s="19">
        <v>0</v>
      </c>
      <c r="E59" s="19">
        <f t="shared" si="0"/>
        <v>0</v>
      </c>
      <c r="F59" s="19">
        <v>0</v>
      </c>
      <c r="G59" s="19">
        <v>0</v>
      </c>
      <c r="H59" s="19">
        <f t="shared" si="1"/>
        <v>0</v>
      </c>
    </row>
    <row r="60" spans="1:8" x14ac:dyDescent="0.25">
      <c r="A60" s="17">
        <v>7300</v>
      </c>
      <c r="B60" s="18" t="s">
        <v>66</v>
      </c>
      <c r="C60" s="19">
        <v>0</v>
      </c>
      <c r="D60" s="19">
        <v>0</v>
      </c>
      <c r="E60" s="19">
        <f t="shared" si="0"/>
        <v>0</v>
      </c>
      <c r="F60" s="19">
        <v>0</v>
      </c>
      <c r="G60" s="19">
        <v>0</v>
      </c>
      <c r="H60" s="19">
        <f t="shared" si="1"/>
        <v>0</v>
      </c>
    </row>
    <row r="61" spans="1:8" x14ac:dyDescent="0.25">
      <c r="A61" s="17">
        <v>7400</v>
      </c>
      <c r="B61" s="18" t="s">
        <v>67</v>
      </c>
      <c r="C61" s="19">
        <v>0</v>
      </c>
      <c r="D61" s="19">
        <v>0</v>
      </c>
      <c r="E61" s="19">
        <f t="shared" si="0"/>
        <v>0</v>
      </c>
      <c r="F61" s="19">
        <v>0</v>
      </c>
      <c r="G61" s="19">
        <v>0</v>
      </c>
      <c r="H61" s="19">
        <f t="shared" si="1"/>
        <v>0</v>
      </c>
    </row>
    <row r="62" spans="1:8" x14ac:dyDescent="0.25">
      <c r="A62" s="17">
        <v>7500</v>
      </c>
      <c r="B62" s="18" t="s">
        <v>68</v>
      </c>
      <c r="C62" s="19">
        <v>0</v>
      </c>
      <c r="D62" s="19">
        <v>0</v>
      </c>
      <c r="E62" s="19">
        <f t="shared" si="0"/>
        <v>0</v>
      </c>
      <c r="F62" s="19">
        <v>0</v>
      </c>
      <c r="G62" s="19">
        <v>0</v>
      </c>
      <c r="H62" s="19">
        <f t="shared" si="1"/>
        <v>0</v>
      </c>
    </row>
    <row r="63" spans="1:8" x14ac:dyDescent="0.25">
      <c r="A63" s="17">
        <v>7600</v>
      </c>
      <c r="B63" s="18" t="s">
        <v>69</v>
      </c>
      <c r="C63" s="19">
        <v>0</v>
      </c>
      <c r="D63" s="19">
        <v>0</v>
      </c>
      <c r="E63" s="19">
        <f t="shared" si="0"/>
        <v>0</v>
      </c>
      <c r="F63" s="19">
        <v>0</v>
      </c>
      <c r="G63" s="19">
        <v>0</v>
      </c>
      <c r="H63" s="19">
        <f t="shared" si="1"/>
        <v>0</v>
      </c>
    </row>
    <row r="64" spans="1:8" x14ac:dyDescent="0.25">
      <c r="A64" s="17">
        <v>7900</v>
      </c>
      <c r="B64" s="18" t="s">
        <v>70</v>
      </c>
      <c r="C64" s="19">
        <v>0</v>
      </c>
      <c r="D64" s="19">
        <v>0</v>
      </c>
      <c r="E64" s="19">
        <f t="shared" si="0"/>
        <v>0</v>
      </c>
      <c r="F64" s="19">
        <v>0</v>
      </c>
      <c r="G64" s="19">
        <v>0</v>
      </c>
      <c r="H64" s="19">
        <f t="shared" si="1"/>
        <v>0</v>
      </c>
    </row>
    <row r="65" spans="1:8" x14ac:dyDescent="0.25">
      <c r="A65" s="14" t="s">
        <v>71</v>
      </c>
      <c r="B65" s="15"/>
      <c r="C65" s="19">
        <f>SUM(C66:C68)</f>
        <v>0</v>
      </c>
      <c r="D65" s="19">
        <f>SUM(D66:D68)</f>
        <v>250000</v>
      </c>
      <c r="E65" s="19">
        <f t="shared" si="0"/>
        <v>250000</v>
      </c>
      <c r="F65" s="19">
        <f>SUM(F66:F68)</f>
        <v>215187.33</v>
      </c>
      <c r="G65" s="19">
        <f>SUM(G66:G68)</f>
        <v>214112.33</v>
      </c>
      <c r="H65" s="19">
        <f t="shared" si="1"/>
        <v>34812.670000000013</v>
      </c>
    </row>
    <row r="66" spans="1:8" x14ac:dyDescent="0.25">
      <c r="A66" s="17">
        <v>8100</v>
      </c>
      <c r="B66" s="18" t="s">
        <v>72</v>
      </c>
      <c r="C66" s="19">
        <v>0</v>
      </c>
      <c r="D66" s="19">
        <v>0</v>
      </c>
      <c r="E66" s="19">
        <f t="shared" si="0"/>
        <v>0</v>
      </c>
      <c r="F66" s="19">
        <v>0</v>
      </c>
      <c r="G66" s="19">
        <v>0</v>
      </c>
      <c r="H66" s="19">
        <f t="shared" si="1"/>
        <v>0</v>
      </c>
    </row>
    <row r="67" spans="1:8" x14ac:dyDescent="0.25">
      <c r="A67" s="17">
        <v>8300</v>
      </c>
      <c r="B67" s="18" t="s">
        <v>73</v>
      </c>
      <c r="C67" s="19">
        <v>0</v>
      </c>
      <c r="D67" s="19">
        <v>0</v>
      </c>
      <c r="E67" s="19">
        <f t="shared" si="0"/>
        <v>0</v>
      </c>
      <c r="F67" s="19">
        <v>0</v>
      </c>
      <c r="G67" s="19">
        <v>0</v>
      </c>
      <c r="H67" s="19">
        <f t="shared" si="1"/>
        <v>0</v>
      </c>
    </row>
    <row r="68" spans="1:8" x14ac:dyDescent="0.25">
      <c r="A68" s="17">
        <v>8500</v>
      </c>
      <c r="B68" s="18" t="s">
        <v>74</v>
      </c>
      <c r="C68" s="19">
        <v>0</v>
      </c>
      <c r="D68" s="19">
        <v>250000</v>
      </c>
      <c r="E68" s="19">
        <f t="shared" si="0"/>
        <v>250000</v>
      </c>
      <c r="F68" s="19">
        <v>215187.33</v>
      </c>
      <c r="G68" s="19">
        <v>214112.33</v>
      </c>
      <c r="H68" s="19">
        <f t="shared" si="1"/>
        <v>34812.670000000013</v>
      </c>
    </row>
    <row r="69" spans="1:8" x14ac:dyDescent="0.25">
      <c r="A69" s="14" t="s">
        <v>75</v>
      </c>
      <c r="B69" s="15"/>
      <c r="C69" s="19">
        <f>SUM(C70:C76)</f>
        <v>0</v>
      </c>
      <c r="D69" s="19">
        <f>SUM(D70:D76)</f>
        <v>0</v>
      </c>
      <c r="E69" s="19">
        <f t="shared" si="0"/>
        <v>0</v>
      </c>
      <c r="F69" s="19">
        <f>SUM(F70:F76)</f>
        <v>0</v>
      </c>
      <c r="G69" s="19">
        <f>SUM(G70:G76)</f>
        <v>0</v>
      </c>
      <c r="H69" s="19">
        <f t="shared" si="1"/>
        <v>0</v>
      </c>
    </row>
    <row r="70" spans="1:8" x14ac:dyDescent="0.25">
      <c r="A70" s="17">
        <v>9100</v>
      </c>
      <c r="B70" s="18" t="s">
        <v>76</v>
      </c>
      <c r="C70" s="19">
        <v>0</v>
      </c>
      <c r="D70" s="19">
        <v>0</v>
      </c>
      <c r="E70" s="19">
        <f t="shared" ref="E70:E76" si="2">C70+D70</f>
        <v>0</v>
      </c>
      <c r="F70" s="19">
        <v>0</v>
      </c>
      <c r="G70" s="19">
        <v>0</v>
      </c>
      <c r="H70" s="19">
        <f t="shared" ref="H70:H76" si="3">E70-F70</f>
        <v>0</v>
      </c>
    </row>
    <row r="71" spans="1:8" x14ac:dyDescent="0.25">
      <c r="A71" s="17">
        <v>9200</v>
      </c>
      <c r="B71" s="18" t="s">
        <v>77</v>
      </c>
      <c r="C71" s="19">
        <v>0</v>
      </c>
      <c r="D71" s="19">
        <v>0</v>
      </c>
      <c r="E71" s="19">
        <f t="shared" si="2"/>
        <v>0</v>
      </c>
      <c r="F71" s="19">
        <v>0</v>
      </c>
      <c r="G71" s="19">
        <v>0</v>
      </c>
      <c r="H71" s="19">
        <f t="shared" si="3"/>
        <v>0</v>
      </c>
    </row>
    <row r="72" spans="1:8" x14ac:dyDescent="0.25">
      <c r="A72" s="17">
        <v>9300</v>
      </c>
      <c r="B72" s="18" t="s">
        <v>78</v>
      </c>
      <c r="C72" s="19">
        <v>0</v>
      </c>
      <c r="D72" s="19">
        <v>0</v>
      </c>
      <c r="E72" s="19">
        <f t="shared" si="2"/>
        <v>0</v>
      </c>
      <c r="F72" s="19">
        <v>0</v>
      </c>
      <c r="G72" s="19">
        <v>0</v>
      </c>
      <c r="H72" s="19">
        <f t="shared" si="3"/>
        <v>0</v>
      </c>
    </row>
    <row r="73" spans="1:8" x14ac:dyDescent="0.25">
      <c r="A73" s="17">
        <v>9400</v>
      </c>
      <c r="B73" s="18" t="s">
        <v>79</v>
      </c>
      <c r="C73" s="19">
        <v>0</v>
      </c>
      <c r="D73" s="19">
        <v>0</v>
      </c>
      <c r="E73" s="19">
        <f t="shared" si="2"/>
        <v>0</v>
      </c>
      <c r="F73" s="19">
        <v>0</v>
      </c>
      <c r="G73" s="19">
        <v>0</v>
      </c>
      <c r="H73" s="19">
        <f t="shared" si="3"/>
        <v>0</v>
      </c>
    </row>
    <row r="74" spans="1:8" x14ac:dyDescent="0.25">
      <c r="A74" s="17">
        <v>9500</v>
      </c>
      <c r="B74" s="18" t="s">
        <v>80</v>
      </c>
      <c r="C74" s="19">
        <v>0</v>
      </c>
      <c r="D74" s="19">
        <v>0</v>
      </c>
      <c r="E74" s="19">
        <f t="shared" si="2"/>
        <v>0</v>
      </c>
      <c r="F74" s="19">
        <v>0</v>
      </c>
      <c r="G74" s="19">
        <v>0</v>
      </c>
      <c r="H74" s="19">
        <f t="shared" si="3"/>
        <v>0</v>
      </c>
    </row>
    <row r="75" spans="1:8" x14ac:dyDescent="0.25">
      <c r="A75" s="17">
        <v>9600</v>
      </c>
      <c r="B75" s="18" t="s">
        <v>81</v>
      </c>
      <c r="C75" s="19">
        <v>0</v>
      </c>
      <c r="D75" s="19">
        <v>0</v>
      </c>
      <c r="E75" s="19">
        <f t="shared" si="2"/>
        <v>0</v>
      </c>
      <c r="F75" s="19">
        <v>0</v>
      </c>
      <c r="G75" s="19">
        <v>0</v>
      </c>
      <c r="H75" s="19">
        <f t="shared" si="3"/>
        <v>0</v>
      </c>
    </row>
    <row r="76" spans="1:8" x14ac:dyDescent="0.25">
      <c r="A76" s="17">
        <v>9900</v>
      </c>
      <c r="B76" s="20" t="s">
        <v>82</v>
      </c>
      <c r="C76" s="21">
        <v>0</v>
      </c>
      <c r="D76" s="21">
        <v>0</v>
      </c>
      <c r="E76" s="21">
        <f t="shared" si="2"/>
        <v>0</v>
      </c>
      <c r="F76" s="21">
        <v>0</v>
      </c>
      <c r="G76" s="21">
        <v>0</v>
      </c>
      <c r="H76" s="21">
        <f t="shared" si="3"/>
        <v>0</v>
      </c>
    </row>
    <row r="77" spans="1:8" x14ac:dyDescent="0.25">
      <c r="A77" s="22"/>
      <c r="B77" s="23" t="s">
        <v>83</v>
      </c>
      <c r="C77" s="24">
        <f t="shared" ref="C77:H77" si="4">SUM(C5+C13+C23+C33+C43+C53+C57+C65+C69)</f>
        <v>55659198.659999996</v>
      </c>
      <c r="D77" s="24">
        <f t="shared" si="4"/>
        <v>3410601</v>
      </c>
      <c r="E77" s="24">
        <f t="shared" si="4"/>
        <v>59069799.660000004</v>
      </c>
      <c r="F77" s="24">
        <f t="shared" si="4"/>
        <v>55923415.060000002</v>
      </c>
      <c r="G77" s="24">
        <f t="shared" si="4"/>
        <v>51075297.269999996</v>
      </c>
      <c r="H77" s="24">
        <f t="shared" si="4"/>
        <v>3146384.6000000024</v>
      </c>
    </row>
    <row r="78" spans="1:8" x14ac:dyDescent="0.25">
      <c r="A78" s="25" t="s">
        <v>84</v>
      </c>
      <c r="B78" s="25"/>
      <c r="C78" s="25"/>
      <c r="D78" s="25"/>
      <c r="E78" s="25"/>
      <c r="F78" s="25"/>
      <c r="G78" s="25"/>
      <c r="H78" s="26"/>
    </row>
    <row r="79" spans="1:8" x14ac:dyDescent="0.25">
      <c r="A79" s="27"/>
      <c r="B79" s="27"/>
      <c r="C79" s="27"/>
      <c r="D79" s="27"/>
      <c r="E79" s="27"/>
      <c r="F79" s="27"/>
      <c r="G79" s="27"/>
      <c r="H79" s="26"/>
    </row>
  </sheetData>
  <mergeCells count="5">
    <mergeCell ref="A1:H1"/>
    <mergeCell ref="A2:B4"/>
    <mergeCell ref="C2:G2"/>
    <mergeCell ref="H2:H3"/>
    <mergeCell ref="A78:G78"/>
  </mergeCells>
  <pageMargins left="0.7" right="0.7" top="0.75" bottom="0.75" header="0.3" footer="0.3"/>
  <ignoredErrors>
    <ignoredError sqref="C6:H12 C5:D5 F5:H5 C14:H22 C13:D13 F13:H13 C24:H32 C23:D23 F23:H23 C34:H42 C33:D33 F33:H33 C44:H52 C43:D43 F43:H43 C54:H56 C53:D53 F53:H53 C58:H64 C57:D57 F57:H57 C66:H68 C65:D65 F65:H65 C70:H77 C69:D69 F69:H69" unlockedFormula="1"/>
    <ignoredError sqref="E5 E13 E23 E33 E43 E53 E57 E65 E69" formula="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2022-11-04T17:30:49Z</dcterms:created>
  <dcterms:modified xsi:type="dcterms:W3CDTF">2022-11-04T17:35:02Z</dcterms:modified>
</cp:coreProperties>
</file>