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13_ncr:1_{9AA3917C-45E4-4478-911F-B9A5798500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16" i="4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<sst xmlns="http://schemas.openxmlformats.org/spreadsheetml/2006/main" count="96" uniqueCount="48">
  <si>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</si>
  <si>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</si>
  <si>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</si>
  <si>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</si>
  <si>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</si>
  <si>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</si>
  <si>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</si>
  <si>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</si>
  <si>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</si>
  <si>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</si>
  <si>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</si>
  <si>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</si>
  <si>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</si>
  <si>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</si>
  <si>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</si>
  <si>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</si>
  <si>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</si>
  <si>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</si>
  <si>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</si>
  <si>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</si>
  <si>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</si>
  <si>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</si>
  <si>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</si>
  <si>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</si>
  <si>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</si>
  <si>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</si>
  <si>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</si>
  <si>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</si>
  <si>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</si>
  <si>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</si>
  <si>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</si>
  <si>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</si>
  <si>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</si>
  <si>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</si>
  <si>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</si>
  <si>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</si>
  <si>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</si>
  <si>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</si>
  <si>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</si>
  <si>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</si>
  <si>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</si>
  <si>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</si>
  <si>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</si>
  <si>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</si>
  <si>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</si>
  <si>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</si>
  <si>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31 DE DICIEMBRE DEL 2021</t>
  </si>
  <si>
    <t>'Bajo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</si>
</sst>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1" fillId="0" borderId="0" xfId="8" applyNumberFormat="1" applyFont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left" vertical="top"/>
      <protection locked="0"/>
    </xf>
    <xf numFmtId="0" fontId="7" fillId="0" borderId="0" xfId="8" applyFont="1" applyAlignment="1" applyProtection="1">
      <alignment vertical="top"/>
      <protection locked="0"/>
    </xf>
    <xf numFmtId="4" fontId="7" fillId="0" borderId="0" xfId="8" applyNumberFormat="1" applyFont="1" applyAlignment="1" applyProtection="1">
      <alignment vertical="top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horizontal="center"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0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1657350</xdr:colOff>
      <xdr:row>0</xdr:row>
      <xdr:rowOff>441017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71A916-5DE4-4C9C-8497-439EADC2C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2125" cy="441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showGridLines="0" tabSelected="1" zoomScaleNormal="100" workbookViewId="0">
      <selection activeCell="K8" sqref="K8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4" t="s">
        <v>46</v>
      </c>
      <c r="B1" s="55"/>
      <c r="C1" s="55"/>
      <c r="D1" s="55"/>
      <c r="E1" s="55"/>
      <c r="F1" s="55"/>
      <c r="G1" s="55"/>
      <c r="H1" s="56"/>
    </row>
    <row r="2" spans="1:9" s="3" customFormat="1" x14ac:dyDescent="0.2">
      <c r="A2" s="57" t="s">
        <v>14</v>
      </c>
      <c r="B2" s="58"/>
      <c r="C2" s="55" t="s">
        <v>22</v>
      </c>
      <c r="D2" s="55"/>
      <c r="E2" s="55"/>
      <c r="F2" s="55"/>
      <c r="G2" s="55"/>
      <c r="H2" s="63" t="s">
        <v>19</v>
      </c>
    </row>
    <row r="3" spans="1:9" s="1" customFormat="1" ht="24.95" customHeight="1" x14ac:dyDescent="0.2">
      <c r="A3" s="59"/>
      <c r="B3" s="60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4"/>
    </row>
    <row r="4" spans="1:9" s="1" customFormat="1" x14ac:dyDescent="0.2">
      <c r="A4" s="61"/>
      <c r="B4" s="62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1"/>
      <c r="B5" s="39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1" t="s">
        <v>34</v>
      </c>
    </row>
    <row r="6" spans="1:9" x14ac:dyDescent="0.2">
      <c r="A6" s="32"/>
      <c r="B6" s="40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1" t="s">
        <v>44</v>
      </c>
    </row>
    <row r="7" spans="1:9" x14ac:dyDescent="0.2">
      <c r="A7" s="31"/>
      <c r="B7" s="39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1" t="s">
        <v>35</v>
      </c>
    </row>
    <row r="8" spans="1:9" x14ac:dyDescent="0.2">
      <c r="A8" s="31"/>
      <c r="B8" s="39" t="s">
        <v>3</v>
      </c>
      <c r="C8" s="22">
        <v>0</v>
      </c>
      <c r="D8" s="22">
        <v>3160601</v>
      </c>
      <c r="E8" s="22">
        <f t="shared" si="0"/>
        <v>3160601</v>
      </c>
      <c r="F8" s="22">
        <v>1993131</v>
      </c>
      <c r="G8" s="22">
        <v>1993131</v>
      </c>
      <c r="H8" s="22">
        <f t="shared" si="1"/>
        <v>1993131</v>
      </c>
      <c r="I8" s="41" t="s">
        <v>36</v>
      </c>
    </row>
    <row r="9" spans="1:9" x14ac:dyDescent="0.2">
      <c r="A9" s="31"/>
      <c r="B9" s="39" t="s">
        <v>4</v>
      </c>
      <c r="C9" s="22">
        <v>3250</v>
      </c>
      <c r="D9" s="22">
        <v>0</v>
      </c>
      <c r="E9" s="22">
        <f t="shared" si="0"/>
        <v>3250</v>
      </c>
      <c r="F9" s="22">
        <v>1955.61</v>
      </c>
      <c r="G9" s="22">
        <v>1955.61</v>
      </c>
      <c r="H9" s="22">
        <f t="shared" si="1"/>
        <v>-1294.3900000000001</v>
      </c>
      <c r="I9" s="41" t="s">
        <v>37</v>
      </c>
    </row>
    <row r="10" spans="1:9" x14ac:dyDescent="0.2">
      <c r="A10" s="32"/>
      <c r="B10" s="40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1" t="s">
        <v>38</v>
      </c>
    </row>
    <row r="11" spans="1:9" x14ac:dyDescent="0.2">
      <c r="A11" s="36"/>
      <c r="B11" s="39" t="s">
        <v>24</v>
      </c>
      <c r="C11" s="22">
        <v>55655948.659999996</v>
      </c>
      <c r="D11" s="22">
        <v>0</v>
      </c>
      <c r="E11" s="22">
        <f t="shared" si="2"/>
        <v>55655948.659999996</v>
      </c>
      <c r="F11" s="22">
        <v>54504969.469999999</v>
      </c>
      <c r="G11" s="22">
        <v>54504969.469999999</v>
      </c>
      <c r="H11" s="22">
        <f t="shared" si="3"/>
        <v>-1150979.1899999976</v>
      </c>
      <c r="I11" s="41" t="s">
        <v>39</v>
      </c>
    </row>
    <row r="12" spans="1:9" ht="22.5" x14ac:dyDescent="0.2">
      <c r="A12" s="36"/>
      <c r="B12" s="39" t="s">
        <v>25</v>
      </c>
      <c r="C12" s="22">
        <v>0</v>
      </c>
      <c r="D12" s="22">
        <v>250000</v>
      </c>
      <c r="E12" s="22">
        <f t="shared" si="2"/>
        <v>250000</v>
      </c>
      <c r="F12" s="22">
        <v>249445.38</v>
      </c>
      <c r="G12" s="22">
        <v>249445.38</v>
      </c>
      <c r="H12" s="22">
        <f t="shared" si="3"/>
        <v>249445.38</v>
      </c>
      <c r="I12" s="41" t="s">
        <v>40</v>
      </c>
    </row>
    <row r="13" spans="1:9" ht="22.5" x14ac:dyDescent="0.2">
      <c r="A13" s="36"/>
      <c r="B13" s="39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1" t="s">
        <v>41</v>
      </c>
    </row>
    <row r="14" spans="1:9" x14ac:dyDescent="0.2">
      <c r="A14" s="31"/>
      <c r="B14" s="39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1" t="s">
        <v>42</v>
      </c>
    </row>
    <row r="15" spans="1:9" x14ac:dyDescent="0.2">
      <c r="A15" s="31"/>
      <c r="C15" s="13"/>
      <c r="D15" s="13"/>
      <c r="E15" s="13"/>
      <c r="F15" s="13"/>
      <c r="G15" s="13"/>
      <c r="H15" s="13"/>
      <c r="I15" s="41" t="s">
        <v>43</v>
      </c>
    </row>
    <row r="16" spans="1:9" x14ac:dyDescent="0.2">
      <c r="A16" s="9"/>
      <c r="B16" s="10" t="s">
        <v>13</v>
      </c>
      <c r="C16" s="23">
        <f>SUM(C5:C14)</f>
        <v>55659198.659999996</v>
      </c>
      <c r="D16" s="23">
        <f t="shared" ref="D16:H16" si="6">SUM(D5:D14)</f>
        <v>3410601</v>
      </c>
      <c r="E16" s="23">
        <f t="shared" si="6"/>
        <v>59069799.659999996</v>
      </c>
      <c r="F16" s="23">
        <f t="shared" si="6"/>
        <v>56749501.460000001</v>
      </c>
      <c r="G16" s="11">
        <f t="shared" si="6"/>
        <v>56749501.460000001</v>
      </c>
      <c r="H16" s="12">
        <f t="shared" si="6"/>
        <v>1090302.8000000026</v>
      </c>
      <c r="I16" s="41" t="s">
        <v>43</v>
      </c>
    </row>
    <row r="17" spans="1:9" x14ac:dyDescent="0.2">
      <c r="A17" s="33"/>
      <c r="B17" s="28"/>
      <c r="C17" s="29"/>
      <c r="D17" s="29"/>
      <c r="E17" s="34"/>
      <c r="F17" s="30" t="s">
        <v>21</v>
      </c>
      <c r="G17" s="35"/>
      <c r="H17" s="27"/>
      <c r="I17" s="41" t="s">
        <v>43</v>
      </c>
    </row>
    <row r="18" spans="1:9" x14ac:dyDescent="0.2">
      <c r="A18" s="65" t="s">
        <v>23</v>
      </c>
      <c r="B18" s="66"/>
      <c r="C18" s="55" t="s">
        <v>22</v>
      </c>
      <c r="D18" s="55"/>
      <c r="E18" s="55"/>
      <c r="F18" s="55"/>
      <c r="G18" s="55"/>
      <c r="H18" s="63" t="s">
        <v>19</v>
      </c>
      <c r="I18" s="41" t="s">
        <v>43</v>
      </c>
    </row>
    <row r="19" spans="1:9" ht="22.5" x14ac:dyDescent="0.2">
      <c r="A19" s="67"/>
      <c r="B19" s="68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4"/>
      <c r="I19" s="41" t="s">
        <v>43</v>
      </c>
    </row>
    <row r="20" spans="1:9" x14ac:dyDescent="0.2">
      <c r="A20" s="69"/>
      <c r="B20" s="70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1" t="s">
        <v>43</v>
      </c>
    </row>
    <row r="21" spans="1:9" x14ac:dyDescent="0.2">
      <c r="A21" s="37" t="s">
        <v>27</v>
      </c>
      <c r="B21" s="15"/>
      <c r="C21" s="24">
        <f t="shared" ref="C21:H21" si="7">SUM(C22+C23+C24+C25+C26+C27+C28+C29)</f>
        <v>0</v>
      </c>
      <c r="D21" s="24">
        <f t="shared" si="7"/>
        <v>3160601</v>
      </c>
      <c r="E21" s="24">
        <f t="shared" si="7"/>
        <v>3160601</v>
      </c>
      <c r="F21" s="24">
        <f t="shared" si="7"/>
        <v>1993131</v>
      </c>
      <c r="G21" s="24">
        <f t="shared" si="7"/>
        <v>1993131</v>
      </c>
      <c r="H21" s="24">
        <f t="shared" si="7"/>
        <v>1993131</v>
      </c>
      <c r="I21" s="41" t="s">
        <v>43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1" t="s">
        <v>34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1" t="s">
        <v>44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1" t="s">
        <v>35</v>
      </c>
    </row>
    <row r="25" spans="1:9" x14ac:dyDescent="0.2">
      <c r="A25" s="16"/>
      <c r="B25" s="17" t="s">
        <v>3</v>
      </c>
      <c r="C25" s="25">
        <v>0</v>
      </c>
      <c r="D25" s="25">
        <v>3160601</v>
      </c>
      <c r="E25" s="25">
        <f t="shared" si="8"/>
        <v>3160601</v>
      </c>
      <c r="F25" s="25">
        <v>1993131</v>
      </c>
      <c r="G25" s="25">
        <v>1993131</v>
      </c>
      <c r="H25" s="25">
        <f t="shared" si="9"/>
        <v>1993131</v>
      </c>
      <c r="I25" s="41" t="s">
        <v>36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1" t="s">
        <v>37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1" t="s">
        <v>38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1" t="s">
        <v>40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1" t="s">
        <v>41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1" t="s">
        <v>43</v>
      </c>
    </row>
    <row r="31" spans="1:9" ht="41.25" customHeight="1" x14ac:dyDescent="0.2">
      <c r="A31" s="52" t="s">
        <v>45</v>
      </c>
      <c r="B31" s="53"/>
      <c r="C31" s="26">
        <f t="shared" ref="C31:H31" si="14">SUM(C32:C35)</f>
        <v>55659198.659999996</v>
      </c>
      <c r="D31" s="26">
        <f t="shared" si="14"/>
        <v>250000</v>
      </c>
      <c r="E31" s="26">
        <f t="shared" si="14"/>
        <v>55909198.659999996</v>
      </c>
      <c r="F31" s="26">
        <f t="shared" si="14"/>
        <v>54756370.460000001</v>
      </c>
      <c r="G31" s="26">
        <f t="shared" si="14"/>
        <v>54756370.460000001</v>
      </c>
      <c r="H31" s="26">
        <f t="shared" si="14"/>
        <v>-902828.19999999751</v>
      </c>
      <c r="I31" s="41" t="s">
        <v>43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1" t="s">
        <v>44</v>
      </c>
    </row>
    <row r="33" spans="1:9" x14ac:dyDescent="0.2">
      <c r="A33" s="16"/>
      <c r="B33" s="17" t="s">
        <v>31</v>
      </c>
      <c r="C33" s="25">
        <v>3250</v>
      </c>
      <c r="D33" s="25">
        <v>0</v>
      </c>
      <c r="E33" s="25">
        <f>C33+D33</f>
        <v>3250</v>
      </c>
      <c r="F33" s="25">
        <v>1955.61</v>
      </c>
      <c r="G33" s="25">
        <v>1955.61</v>
      </c>
      <c r="H33" s="25">
        <f t="shared" ref="H33:H34" si="15">G33-C33</f>
        <v>-1294.3900000000001</v>
      </c>
      <c r="I33" s="41" t="s">
        <v>37</v>
      </c>
    </row>
    <row r="34" spans="1:9" x14ac:dyDescent="0.2">
      <c r="A34" s="16"/>
      <c r="B34" s="17" t="s">
        <v>32</v>
      </c>
      <c r="C34" s="25">
        <v>55655948.659999996</v>
      </c>
      <c r="D34" s="25">
        <v>0</v>
      </c>
      <c r="E34" s="25">
        <f>C34+D34</f>
        <v>55655948.659999996</v>
      </c>
      <c r="F34" s="25">
        <v>54504969.469999999</v>
      </c>
      <c r="G34" s="25">
        <v>54504969.469999999</v>
      </c>
      <c r="H34" s="25">
        <f t="shared" si="15"/>
        <v>-1150979.1899999976</v>
      </c>
      <c r="I34" s="41" t="s">
        <v>39</v>
      </c>
    </row>
    <row r="35" spans="1:9" ht="22.5" x14ac:dyDescent="0.2">
      <c r="A35" s="16"/>
      <c r="B35" s="17" t="s">
        <v>26</v>
      </c>
      <c r="C35" s="25">
        <v>0</v>
      </c>
      <c r="D35" s="25">
        <v>250000</v>
      </c>
      <c r="E35" s="25">
        <f>C35+D35</f>
        <v>250000</v>
      </c>
      <c r="F35" s="25">
        <v>249445.38</v>
      </c>
      <c r="G35" s="25">
        <v>249445.38</v>
      </c>
      <c r="H35" s="25">
        <f t="shared" ref="H35" si="16">G35-C35</f>
        <v>249445.38</v>
      </c>
      <c r="I35" s="41" t="s">
        <v>41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1" t="s">
        <v>43</v>
      </c>
    </row>
    <row r="37" spans="1:9" x14ac:dyDescent="0.2">
      <c r="A37" s="38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1" t="s">
        <v>43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1" t="s">
        <v>42</v>
      </c>
    </row>
    <row r="39" spans="1:9" x14ac:dyDescent="0.2">
      <c r="A39" s="19"/>
      <c r="B39" s="20" t="s">
        <v>13</v>
      </c>
      <c r="C39" s="23">
        <f>SUM(C37+C31+C21)</f>
        <v>55659198.659999996</v>
      </c>
      <c r="D39" s="23">
        <f t="shared" ref="D39:H39" si="18">SUM(D37+D31+D21)</f>
        <v>3410601</v>
      </c>
      <c r="E39" s="23">
        <f t="shared" si="18"/>
        <v>59069799.659999996</v>
      </c>
      <c r="F39" s="12">
        <f t="shared" si="18"/>
        <v>56749501.460000001</v>
      </c>
      <c r="G39" s="12">
        <f t="shared" si="18"/>
        <v>56749501.460000001</v>
      </c>
      <c r="H39" s="12">
        <f t="shared" si="18"/>
        <v>1090302.8000000026</v>
      </c>
      <c r="I39" s="41" t="s">
        <v>43</v>
      </c>
    </row>
    <row r="40" spans="1:9" x14ac:dyDescent="0.2">
      <c r="A40" s="42" t="s">
        <v>47</v>
      </c>
      <c r="B40" s="28"/>
      <c r="C40" s="29"/>
      <c r="D40" s="29"/>
      <c r="E40" s="29"/>
      <c r="F40" s="48" t="s">
        <v>21</v>
      </c>
      <c r="G40" s="48"/>
      <c r="H40" s="29"/>
      <c r="I40" s="41" t="s">
        <v>43</v>
      </c>
    </row>
    <row r="41" spans="1:9" x14ac:dyDescent="0.2">
      <c r="B41" s="43"/>
      <c r="C41" s="44"/>
      <c r="D41" s="44"/>
      <c r="E41" s="44"/>
      <c r="F41" s="45"/>
      <c r="G41" s="45"/>
      <c r="H41" s="44"/>
    </row>
    <row r="42" spans="1:9" x14ac:dyDescent="0.2">
      <c r="B42" s="43"/>
      <c r="C42" s="44"/>
      <c r="D42" s="44"/>
      <c r="E42" s="44"/>
      <c r="F42" s="45"/>
      <c r="G42" s="45"/>
      <c r="H42" s="44"/>
    </row>
    <row r="43" spans="1:9" x14ac:dyDescent="0.2">
      <c r="B43" s="43"/>
      <c r="C43" s="44"/>
      <c r="D43" s="44"/>
      <c r="E43" s="44"/>
      <c r="F43" s="45"/>
      <c r="G43" s="45"/>
      <c r="H43" s="44"/>
    </row>
    <row r="44" spans="1:9" ht="30.75" customHeight="1" x14ac:dyDescent="0.2">
      <c r="B44" s="43"/>
      <c r="C44" s="44"/>
      <c r="D44" s="44"/>
      <c r="E44" s="44"/>
      <c r="F44" s="45"/>
      <c r="G44" s="45"/>
      <c r="H44" s="44"/>
    </row>
    <row r="45" spans="1:9" x14ac:dyDescent="0.2">
      <c r="B45" s="43"/>
      <c r="C45" s="44"/>
      <c r="D45" s="44"/>
      <c r="E45" s="44"/>
      <c r="F45" s="45"/>
      <c r="G45" s="45"/>
      <c r="H45" s="44"/>
    </row>
    <row r="46" spans="1:9" x14ac:dyDescent="0.2">
      <c r="B46" s="43"/>
      <c r="C46" s="44"/>
      <c r="D46" s="44"/>
      <c r="E46" s="44"/>
      <c r="F46" s="45"/>
      <c r="G46" s="45"/>
      <c r="H46" s="44"/>
    </row>
    <row r="47" spans="1:9" x14ac:dyDescent="0.2">
      <c r="B47" s="43"/>
      <c r="C47" s="44"/>
      <c r="D47" s="44"/>
      <c r="E47" s="44"/>
      <c r="F47" s="45"/>
      <c r="G47" s="45"/>
      <c r="H47" s="44"/>
    </row>
    <row r="48" spans="1:9" x14ac:dyDescent="0.2">
      <c r="B48" s="46"/>
    </row>
    <row r="49" spans="2:7" x14ac:dyDescent="0.2">
      <c r="B49" s="47"/>
      <c r="E49" s="50"/>
      <c r="F49" s="51"/>
      <c r="G49" s="51"/>
    </row>
    <row r="50" spans="2:7" ht="32.25" customHeight="1" x14ac:dyDescent="0.2">
      <c r="B50" s="49"/>
      <c r="C50" s="49"/>
      <c r="E50" s="49"/>
      <c r="F50" s="49"/>
      <c r="G50" s="49"/>
    </row>
  </sheetData>
  <sheetProtection formatCells="0" formatColumns="0" formatRows="0" insertRows="0" autoFilter="0"/>
  <mergeCells count="11">
    <mergeCell ref="E50:G50"/>
    <mergeCell ref="E49:G49"/>
    <mergeCell ref="B50:C50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2022-02-23T16:30:58Z</cp:lastPrinted>
  <dcterms:created xsi:type="dcterms:W3CDTF">2012-12-11T20:48:19Z</dcterms:created>
  <dcterms:modified xsi:type="dcterms:W3CDTF">2022-11-04T17:21:04Z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