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840BB72C-F3E2-4187-86DD-B4097D3DA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<sst xmlns="http://schemas.openxmlformats.org/spreadsheetml/2006/main" count="27" uniqueCount="27">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</sst>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2324100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6D8726B-CBCC-4FB7-90F2-C6B5E625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812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K20" sqref="K20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143001136.78999999</v>
      </c>
      <c r="E4" s="13">
        <f>SUM(E6+E15)</f>
        <v>133040319.29000001</v>
      </c>
      <c r="F4" s="13">
        <f>SUM(F6+F15)</f>
        <v>95833703.909999996</v>
      </c>
      <c r="G4" s="13">
        <f>SUM(G6+G15)</f>
        <v>9960817.5000000019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139420799.34999999</v>
      </c>
      <c r="E6" s="13">
        <f>SUM(E7:E13)</f>
        <v>131474890.87</v>
      </c>
      <c r="F6" s="13">
        <f>SUM(F7:F13)</f>
        <v>43379038.060000002</v>
      </c>
      <c r="G6" s="18">
        <f>SUM(G7:G13)</f>
        <v>7945908.4800000014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74262851.819999993</v>
      </c>
      <c r="E7" s="18">
        <v>70286471.640000001</v>
      </c>
      <c r="F7" s="18">
        <f>C7+D7-E7</f>
        <v>7221113.4899999946</v>
      </c>
      <c r="G7" s="18">
        <f t="shared" ref="G7:G13" si="0">F7-C7</f>
        <v>3976380.1799999946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62517030.600000001</v>
      </c>
      <c r="E8" s="18">
        <v>58658048.100000001</v>
      </c>
      <c r="F8" s="18">
        <f t="shared" ref="F8:F13" si="1">C8+D8-E8</f>
        <v>34325443.080000006</v>
      </c>
      <c r="G8" s="18">
        <f t="shared" si="0"/>
        <v>3858982.5000000075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2640916.9300000002</v>
      </c>
      <c r="E9" s="18">
        <v>2530371.13</v>
      </c>
      <c r="F9" s="18">
        <f t="shared" si="1"/>
        <v>1557073.71</v>
      </c>
      <c r="G9" s="18">
        <f t="shared" si="0"/>
        <v>110545.80000000005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3580337.44</v>
      </c>
      <c r="E15" s="13">
        <f>SUM(E16:E24)</f>
        <v>1565428.42</v>
      </c>
      <c r="F15" s="13">
        <f>SUM(F16:F24)</f>
        <v>52454665.850000001</v>
      </c>
      <c r="G15" s="13">
        <f>SUM(G16:G24)</f>
        <v>2014909.0200000005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326322.3</v>
      </c>
      <c r="E18" s="19">
        <v>0</v>
      </c>
      <c r="F18" s="19">
        <f t="shared" si="3"/>
        <v>33365992.440000001</v>
      </c>
      <c r="G18" s="19">
        <f t="shared" si="2"/>
        <v>326322.30000000075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3254015.14</v>
      </c>
      <c r="E19" s="18">
        <v>230937.98</v>
      </c>
      <c r="F19" s="18">
        <f t="shared" si="3"/>
        <v>25110731.039999999</v>
      </c>
      <c r="G19" s="18">
        <f t="shared" si="2"/>
        <v>3023077.16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1334490.44</v>
      </c>
      <c r="F21" s="18">
        <f t="shared" si="3"/>
        <v>-8358197.2400000002</v>
      </c>
      <c r="G21" s="18">
        <f t="shared" si="2"/>
        <v>-1334490.4400000004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2022-11-07T21:45:55Z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