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13_ncr:1_{ABD68A36-1803-4DDB-866F-795753AA5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G4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<sst xmlns="http://schemas.openxmlformats.org/spreadsheetml/2006/main" count="60" uniqueCount="60">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</sst>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4" fontId="2" fillId="0" borderId="3" xfId="8" applyNumberFormat="1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0" fontId="2" fillId="0" borderId="1" xfId="8" applyFont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center" wrapText="1"/>
      <protection locked="0"/>
    </xf>
    <xf numFmtId="0" fontId="2" fillId="0" borderId="6" xfId="8" applyFont="1" applyBorder="1" applyAlignment="1" applyProtection="1">
      <alignment horizontal="left" vertical="top" wrapText="1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3" fillId="0" borderId="7" xfId="8" applyFont="1" applyBorder="1" applyAlignment="1" applyProtection="1">
      <alignment horizontal="left" vertical="top" wrapText="1"/>
      <protection locked="0"/>
    </xf>
    <xf numFmtId="0" fontId="3" fillId="0" borderId="7" xfId="8" applyFont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1" xfId="8" applyFont="1" applyBorder="1" applyAlignment="1" applyProtection="1">
      <alignment horizontal="center" vertical="center" wrapText="1"/>
      <protection locked="0"/>
    </xf>
    <xf numFmtId="0" fontId="9" fillId="0" borderId="2" xfId="8" applyFont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447675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FCF44980-BED6-468A-A590-59108AA00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topLeftCell="A40" zoomScaleNormal="100" zoomScaleSheetLayoutView="100" workbookViewId="0">
      <selection activeCell="I47" sqref="I47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39" t="s">
        <v>58</v>
      </c>
      <c r="B1" s="40"/>
      <c r="C1" s="40"/>
      <c r="D1" s="40"/>
      <c r="E1" s="40"/>
      <c r="F1" s="40"/>
      <c r="G1" s="41"/>
    </row>
    <row r="2" spans="1:7" s="3" customFormat="1" x14ac:dyDescent="0.2">
      <c r="A2" s="21" t="s">
        <v>0</v>
      </c>
      <c r="B2" s="35">
        <v>2019</v>
      </c>
      <c r="C2" s="35">
        <v>2018</v>
      </c>
      <c r="D2" s="18"/>
      <c r="E2" s="17" t="s">
        <v>1</v>
      </c>
      <c r="F2" s="35">
        <v>2019</v>
      </c>
      <c r="G2" s="36">
        <v>2018</v>
      </c>
    </row>
    <row r="3" spans="1:7" s="3" customFormat="1" x14ac:dyDescent="0.2">
      <c r="A3" s="22"/>
      <c r="B3" s="20"/>
      <c r="C3" s="20"/>
      <c r="D3" s="8"/>
      <c r="E3" s="9"/>
      <c r="F3" s="20"/>
      <c r="G3" s="23"/>
    </row>
    <row r="4" spans="1:7" x14ac:dyDescent="0.2">
      <c r="A4" s="24" t="s">
        <v>23</v>
      </c>
      <c r="B4" s="10"/>
      <c r="C4" s="10"/>
      <c r="D4" s="2"/>
      <c r="E4" s="9" t="s">
        <v>25</v>
      </c>
      <c r="F4" s="10"/>
      <c r="G4" s="5"/>
    </row>
    <row r="5" spans="1:7" x14ac:dyDescent="0.2">
      <c r="A5" s="25" t="s">
        <v>27</v>
      </c>
      <c r="B5" s="12">
        <v>3244733.31</v>
      </c>
      <c r="C5" s="12">
        <v>2636287.4300000002</v>
      </c>
      <c r="D5" s="16"/>
      <c r="E5" s="11" t="s">
        <v>41</v>
      </c>
      <c r="F5" s="12">
        <v>14164936.92</v>
      </c>
      <c r="G5" s="5">
        <v>10370495.27</v>
      </c>
    </row>
    <row r="6" spans="1:7" x14ac:dyDescent="0.2">
      <c r="A6" s="25" t="s">
        <v>28</v>
      </c>
      <c r="B6" s="12">
        <v>30466460.579999998</v>
      </c>
      <c r="C6" s="12">
        <v>27521169.879999999</v>
      </c>
      <c r="D6" s="16"/>
      <c r="E6" s="11" t="s">
        <v>42</v>
      </c>
      <c r="F6" s="12">
        <v>0</v>
      </c>
      <c r="G6" s="5">
        <v>0</v>
      </c>
    </row>
    <row r="7" spans="1:7" x14ac:dyDescent="0.2">
      <c r="A7" s="25" t="s">
        <v>29</v>
      </c>
      <c r="B7" s="12">
        <v>1446527.91</v>
      </c>
      <c r="C7" s="12">
        <v>1346851.07</v>
      </c>
      <c r="D7" s="16"/>
      <c r="E7" s="11" t="s">
        <v>11</v>
      </c>
      <c r="F7" s="12">
        <v>0</v>
      </c>
      <c r="G7" s="5">
        <v>0</v>
      </c>
    </row>
    <row r="8" spans="1:7" x14ac:dyDescent="0.2">
      <c r="A8" s="25" t="s">
        <v>30</v>
      </c>
      <c r="B8" s="12">
        <v>0</v>
      </c>
      <c r="C8" s="12">
        <v>0</v>
      </c>
      <c r="D8" s="16"/>
      <c r="E8" s="11" t="s">
        <v>12</v>
      </c>
      <c r="F8" s="12">
        <v>0</v>
      </c>
      <c r="G8" s="5">
        <v>0</v>
      </c>
    </row>
    <row r="9" spans="1:7" x14ac:dyDescent="0.2">
      <c r="A9" s="25" t="s">
        <v>31</v>
      </c>
      <c r="B9" s="12">
        <v>275407.78000000003</v>
      </c>
      <c r="C9" s="12">
        <v>275407.78000000003</v>
      </c>
      <c r="D9" s="16"/>
      <c r="E9" s="11" t="s">
        <v>43</v>
      </c>
      <c r="F9" s="12">
        <v>0</v>
      </c>
      <c r="G9" s="37">
        <v>0</v>
      </c>
    </row>
    <row r="10" spans="1:7" ht="13.5" customHeight="1" x14ac:dyDescent="0.2">
      <c r="A10" s="25" t="s">
        <v>32</v>
      </c>
      <c r="B10" s="12">
        <v>0</v>
      </c>
      <c r="C10" s="12">
        <v>0</v>
      </c>
      <c r="D10" s="16"/>
      <c r="E10" s="11" t="s">
        <v>44</v>
      </c>
      <c r="F10" s="12">
        <v>0</v>
      </c>
      <c r="G10" s="5">
        <v>0</v>
      </c>
    </row>
    <row r="11" spans="1:7" x14ac:dyDescent="0.2">
      <c r="A11" s="25" t="s">
        <v>22</v>
      </c>
      <c r="B11" s="12">
        <v>0</v>
      </c>
      <c r="C11" s="12">
        <v>0</v>
      </c>
      <c r="D11" s="16"/>
      <c r="E11" s="11" t="s">
        <v>13</v>
      </c>
      <c r="F11" s="12">
        <v>0</v>
      </c>
      <c r="G11" s="5">
        <v>0</v>
      </c>
    </row>
    <row r="12" spans="1:7" x14ac:dyDescent="0.2">
      <c r="A12" s="25"/>
      <c r="B12" s="12"/>
      <c r="C12" s="12"/>
      <c r="D12" s="16"/>
      <c r="E12" s="11" t="s">
        <v>45</v>
      </c>
      <c r="F12" s="12">
        <v>42598.28</v>
      </c>
      <c r="G12" s="5">
        <v>42598.28</v>
      </c>
    </row>
    <row r="13" spans="1:7" x14ac:dyDescent="0.2">
      <c r="A13" s="32" t="s">
        <v>5</v>
      </c>
      <c r="B13" s="10">
        <f>SUM(B5:B11)</f>
        <v>35433129.579999998</v>
      </c>
      <c r="C13" s="10">
        <f>SUM(C5:C11)</f>
        <v>31779716.16</v>
      </c>
      <c r="D13" s="16"/>
      <c r="E13" s="11"/>
      <c r="F13" s="10"/>
      <c r="G13" s="5"/>
    </row>
    <row r="14" spans="1:7" x14ac:dyDescent="0.2">
      <c r="A14" s="22"/>
      <c r="B14" s="10"/>
      <c r="C14" s="10"/>
      <c r="D14" s="8"/>
      <c r="E14" s="33" t="s">
        <v>6</v>
      </c>
      <c r="F14" s="12">
        <f>SUM(F5:F12)</f>
        <v>14207535.199999999</v>
      </c>
      <c r="G14" s="5">
        <f>SUM(G5:G12)</f>
        <v>10413093.549999999</v>
      </c>
    </row>
    <row r="15" spans="1:7" x14ac:dyDescent="0.2">
      <c r="A15" s="22" t="s">
        <v>24</v>
      </c>
      <c r="B15" s="12"/>
      <c r="C15" s="12"/>
      <c r="D15" s="16"/>
      <c r="E15" s="9"/>
      <c r="F15" s="10"/>
      <c r="G15" s="6"/>
    </row>
    <row r="16" spans="1:7" x14ac:dyDescent="0.2">
      <c r="A16" s="25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25" t="s">
        <v>34</v>
      </c>
      <c r="B17" s="12">
        <v>0</v>
      </c>
      <c r="C17" s="12">
        <v>0</v>
      </c>
      <c r="D17" s="16"/>
      <c r="E17" s="11" t="s">
        <v>14</v>
      </c>
      <c r="F17" s="12">
        <v>0</v>
      </c>
      <c r="G17" s="5">
        <v>0</v>
      </c>
    </row>
    <row r="18" spans="1:7" x14ac:dyDescent="0.2">
      <c r="A18" s="25" t="s">
        <v>35</v>
      </c>
      <c r="B18" s="12">
        <v>33039670.140000001</v>
      </c>
      <c r="C18" s="12">
        <v>32174973.510000002</v>
      </c>
      <c r="D18" s="16"/>
      <c r="E18" s="11" t="s">
        <v>15</v>
      </c>
      <c r="F18" s="12">
        <v>0</v>
      </c>
      <c r="G18" s="5">
        <v>0</v>
      </c>
    </row>
    <row r="19" spans="1:7" x14ac:dyDescent="0.2">
      <c r="A19" s="25" t="s">
        <v>36</v>
      </c>
      <c r="B19" s="12">
        <v>22087653.879999999</v>
      </c>
      <c r="C19" s="12">
        <v>21182166.32</v>
      </c>
      <c r="D19" s="16"/>
      <c r="E19" s="11" t="s">
        <v>16</v>
      </c>
      <c r="F19" s="12">
        <v>0</v>
      </c>
      <c r="G19" s="5">
        <v>0</v>
      </c>
    </row>
    <row r="20" spans="1:7" x14ac:dyDescent="0.2">
      <c r="A20" s="25" t="s">
        <v>37</v>
      </c>
      <c r="B20" s="12">
        <v>1134149.58</v>
      </c>
      <c r="C20" s="12">
        <v>1134149.58</v>
      </c>
      <c r="D20" s="16"/>
      <c r="E20" s="11" t="s">
        <v>46</v>
      </c>
      <c r="F20" s="12">
        <v>0</v>
      </c>
      <c r="G20" s="5">
        <v>0</v>
      </c>
    </row>
    <row r="21" spans="1:7" x14ac:dyDescent="0.2">
      <c r="A21" s="25" t="s">
        <v>38</v>
      </c>
      <c r="B21" s="12">
        <v>-7023706.7999999998</v>
      </c>
      <c r="C21" s="12">
        <v>-4783970.08</v>
      </c>
      <c r="D21" s="16"/>
      <c r="E21" s="13" t="s">
        <v>47</v>
      </c>
      <c r="F21" s="12">
        <v>0</v>
      </c>
      <c r="G21" s="5">
        <v>0</v>
      </c>
    </row>
    <row r="22" spans="1:7" x14ac:dyDescent="0.2">
      <c r="A22" s="25" t="s">
        <v>39</v>
      </c>
      <c r="B22" s="12">
        <v>1201990.03</v>
      </c>
      <c r="C22" s="12">
        <v>1201990.03</v>
      </c>
      <c r="D22" s="16"/>
      <c r="E22" s="11" t="s">
        <v>17</v>
      </c>
      <c r="F22" s="12">
        <v>0</v>
      </c>
      <c r="G22" s="5">
        <v>0</v>
      </c>
    </row>
    <row r="23" spans="1:7" x14ac:dyDescent="0.2">
      <c r="A23" s="25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25" t="s">
        <v>40</v>
      </c>
      <c r="B24" s="12">
        <v>0</v>
      </c>
      <c r="C24" s="12">
        <v>0</v>
      </c>
      <c r="D24" s="16"/>
      <c r="E24" s="33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25"/>
      <c r="B25" s="12"/>
      <c r="C25" s="12"/>
      <c r="D25" s="8"/>
      <c r="E25" s="11"/>
      <c r="F25" s="10"/>
      <c r="G25" s="6"/>
    </row>
    <row r="26" spans="1:7" x14ac:dyDescent="0.2">
      <c r="A26" s="32" t="s">
        <v>8</v>
      </c>
      <c r="B26" s="10">
        <f>SUM(B16:B24)</f>
        <v>50439756.829999998</v>
      </c>
      <c r="C26" s="10">
        <f>SUM(C16:C24)</f>
        <v>50909309.359999999</v>
      </c>
      <c r="D26" s="16"/>
      <c r="E26" s="34" t="s">
        <v>57</v>
      </c>
      <c r="F26" s="10">
        <f>SUM(F24+F14)</f>
        <v>14207535.199999999</v>
      </c>
      <c r="G26" s="6">
        <f>SUM(G14+G24)</f>
        <v>10413093.549999999</v>
      </c>
    </row>
    <row r="27" spans="1:7" x14ac:dyDescent="0.2">
      <c r="A27" s="22"/>
      <c r="D27" s="2"/>
      <c r="E27" s="9"/>
      <c r="F27" s="10"/>
      <c r="G27" s="6"/>
    </row>
    <row r="28" spans="1:7" x14ac:dyDescent="0.2">
      <c r="A28" s="22" t="s">
        <v>9</v>
      </c>
      <c r="B28" s="10">
        <f>B13+B26</f>
        <v>85872886.409999996</v>
      </c>
      <c r="C28" s="10">
        <f>C13+C26</f>
        <v>82689025.519999996</v>
      </c>
      <c r="D28" s="2"/>
      <c r="E28" s="9" t="s">
        <v>49</v>
      </c>
      <c r="F28" s="10"/>
      <c r="G28" s="19"/>
    </row>
    <row r="29" spans="1:7" x14ac:dyDescent="0.2">
      <c r="A29" s="27"/>
      <c r="D29" s="8"/>
      <c r="E29" s="9"/>
      <c r="F29" s="10"/>
      <c r="G29" s="19"/>
    </row>
    <row r="30" spans="1:7" x14ac:dyDescent="0.2">
      <c r="A30" s="26"/>
      <c r="B30" s="14"/>
      <c r="C30" s="14"/>
      <c r="D30" s="16"/>
      <c r="E30" s="34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26"/>
      <c r="B31" s="14"/>
      <c r="C31" s="14"/>
      <c r="D31" s="16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26"/>
      <c r="B32" s="14"/>
      <c r="C32" s="14"/>
      <c r="D32" s="16"/>
      <c r="E32" s="11" t="s">
        <v>18</v>
      </c>
      <c r="F32" s="12">
        <v>3953712.43</v>
      </c>
      <c r="G32" s="5">
        <v>3953712.43</v>
      </c>
    </row>
    <row r="33" spans="1:7" x14ac:dyDescent="0.2">
      <c r="A33" s="26"/>
      <c r="B33" s="14"/>
      <c r="C33" s="14"/>
      <c r="D33" s="16"/>
      <c r="E33" s="11" t="s">
        <v>51</v>
      </c>
      <c r="F33" s="12">
        <v>0</v>
      </c>
      <c r="G33" s="5">
        <v>0</v>
      </c>
    </row>
    <row r="34" spans="1:7" x14ac:dyDescent="0.2">
      <c r="A34" s="26"/>
      <c r="B34" s="14"/>
      <c r="C34" s="14"/>
      <c r="D34" s="8"/>
      <c r="E34" s="11"/>
      <c r="F34" s="12"/>
      <c r="G34" s="5"/>
    </row>
    <row r="35" spans="1:7" x14ac:dyDescent="0.2">
      <c r="A35" s="26"/>
      <c r="B35" s="14"/>
      <c r="C35" s="14"/>
      <c r="D35" s="16"/>
      <c r="E35" s="34" t="s">
        <v>50</v>
      </c>
      <c r="F35" s="10">
        <f>SUM(F36:F40)</f>
        <v>27515382.079999998</v>
      </c>
      <c r="G35" s="6">
        <f>SUM(G36:G40)</f>
        <v>27955940.02</v>
      </c>
    </row>
    <row r="36" spans="1:7" x14ac:dyDescent="0.2">
      <c r="A36" s="26"/>
      <c r="B36" s="14"/>
      <c r="C36" s="14"/>
      <c r="D36" s="16"/>
      <c r="E36" s="11" t="s">
        <v>52</v>
      </c>
      <c r="F36" s="12">
        <v>-323082.44</v>
      </c>
      <c r="G36" s="5">
        <v>1832310.94</v>
      </c>
    </row>
    <row r="37" spans="1:7" x14ac:dyDescent="0.2">
      <c r="A37" s="26"/>
      <c r="B37" s="14"/>
      <c r="C37" s="14"/>
      <c r="D37" s="16"/>
      <c r="E37" s="11" t="s">
        <v>19</v>
      </c>
      <c r="F37" s="12">
        <v>27838464.52</v>
      </c>
      <c r="G37" s="5">
        <v>26123629.079999998</v>
      </c>
    </row>
    <row r="38" spans="1:7" x14ac:dyDescent="0.2">
      <c r="A38" s="26"/>
      <c r="B38" s="15"/>
      <c r="C38" s="15"/>
      <c r="D38" s="16"/>
      <c r="E38" s="11" t="s">
        <v>3</v>
      </c>
      <c r="F38" s="12">
        <v>0</v>
      </c>
      <c r="G38" s="5">
        <v>0</v>
      </c>
    </row>
    <row r="39" spans="1:7" x14ac:dyDescent="0.2">
      <c r="A39" s="26"/>
      <c r="B39" s="14"/>
      <c r="C39" s="14"/>
      <c r="D39" s="7"/>
      <c r="E39" s="11" t="s">
        <v>4</v>
      </c>
      <c r="F39" s="12">
        <v>0</v>
      </c>
      <c r="G39" s="5">
        <v>0</v>
      </c>
    </row>
    <row r="40" spans="1:7" x14ac:dyDescent="0.2">
      <c r="A40" s="26"/>
      <c r="B40" s="14"/>
      <c r="C40" s="14"/>
      <c r="E40" s="11" t="s">
        <v>53</v>
      </c>
      <c r="F40" s="12">
        <v>0</v>
      </c>
      <c r="G40" s="5">
        <v>0</v>
      </c>
    </row>
    <row r="41" spans="1:7" x14ac:dyDescent="0.2">
      <c r="A41" s="26"/>
      <c r="B41" s="14"/>
      <c r="C41" s="14"/>
      <c r="E41" s="11"/>
      <c r="F41" s="12"/>
      <c r="G41" s="5"/>
    </row>
    <row r="42" spans="1:7" ht="21" x14ac:dyDescent="0.2">
      <c r="A42" s="26"/>
      <c r="E42" s="34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27"/>
      <c r="E43" s="11" t="s">
        <v>20</v>
      </c>
      <c r="F43" s="12">
        <v>0</v>
      </c>
      <c r="G43" s="5">
        <v>0</v>
      </c>
    </row>
    <row r="44" spans="1:7" x14ac:dyDescent="0.2">
      <c r="A44" s="27"/>
      <c r="E44" s="11" t="s">
        <v>21</v>
      </c>
      <c r="F44" s="12">
        <v>0</v>
      </c>
      <c r="G44" s="5">
        <v>0</v>
      </c>
    </row>
    <row r="45" spans="1:7" x14ac:dyDescent="0.2">
      <c r="A45" s="27"/>
      <c r="E45" s="11"/>
      <c r="F45" s="12"/>
      <c r="G45" s="5"/>
    </row>
    <row r="46" spans="1:7" x14ac:dyDescent="0.2">
      <c r="A46" s="27"/>
      <c r="E46" s="34" t="s">
        <v>55</v>
      </c>
      <c r="F46" s="12">
        <f>SUM(F42+F35+F30)</f>
        <v>71665351.210000008</v>
      </c>
      <c r="G46" s="5">
        <f>SUM(G42+G35+G30)</f>
        <v>72105909.150000006</v>
      </c>
    </row>
    <row r="47" spans="1:7" x14ac:dyDescent="0.2">
      <c r="A47" s="27"/>
      <c r="E47" s="9"/>
      <c r="F47" s="10"/>
      <c r="G47" s="6"/>
    </row>
    <row r="48" spans="1:7" x14ac:dyDescent="0.2">
      <c r="A48" s="27"/>
      <c r="E48" s="34" t="s">
        <v>56</v>
      </c>
      <c r="F48" s="10">
        <f>F46+F26</f>
        <v>85872886.410000011</v>
      </c>
      <c r="G48" s="19">
        <f>G46+G26</f>
        <v>82519002.700000003</v>
      </c>
    </row>
    <row r="49" spans="1:7" x14ac:dyDescent="0.2">
      <c r="A49" s="28"/>
      <c r="B49" s="29"/>
      <c r="C49" s="30"/>
      <c r="D49" s="30"/>
      <c r="E49" s="30"/>
      <c r="F49" s="30"/>
      <c r="G49" s="31"/>
    </row>
    <row r="50" spans="1:7" x14ac:dyDescent="0.2">
      <c r="A50" s="42" t="s">
        <v>59</v>
      </c>
      <c r="B50" s="42"/>
      <c r="C50" s="42"/>
      <c r="D50" s="42"/>
      <c r="E50" s="42"/>
      <c r="F50" s="42"/>
      <c r="G50" s="42"/>
    </row>
    <row r="51" spans="1:7" x14ac:dyDescent="0.2">
      <c r="A51" s="38"/>
      <c r="B51" s="38"/>
      <c r="C51" s="38"/>
      <c r="D51" s="38"/>
      <c r="E51" s="38"/>
      <c r="F51" s="38"/>
      <c r="G51" s="38"/>
    </row>
    <row r="52" spans="1:7" x14ac:dyDescent="0.2">
      <c r="A52" s="38"/>
      <c r="B52" s="38"/>
      <c r="C52" s="38"/>
      <c r="D52" s="38"/>
      <c r="E52" s="38"/>
      <c r="F52" s="38"/>
      <c r="G52" s="38"/>
    </row>
    <row r="53" spans="1:7" x14ac:dyDescent="0.2">
      <c r="A53" s="38"/>
      <c r="B53" s="38"/>
      <c r="C53" s="38"/>
      <c r="D53" s="38"/>
      <c r="E53" s="38"/>
      <c r="F53" s="38"/>
      <c r="G53" s="38"/>
    </row>
    <row r="54" spans="1:7" x14ac:dyDescent="0.2">
      <c r="A54" s="38"/>
      <c r="B54" s="38"/>
      <c r="C54" s="38"/>
      <c r="D54" s="38"/>
      <c r="E54" s="38"/>
      <c r="F54" s="38"/>
      <c r="G54" s="38"/>
    </row>
    <row r="55" spans="1:7" x14ac:dyDescent="0.2">
      <c r="A55" s="38"/>
      <c r="B55" s="38"/>
      <c r="C55" s="38"/>
      <c r="D55" s="38"/>
      <c r="E55" s="38"/>
      <c r="F55" s="38"/>
      <c r="G55" s="38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0" fitToHeight="0" orientation="landscape" r:id="rId1"/>
  <headerFooter alignWithMargins="0"/>
  <ignoredErrors>
    <ignoredError sqref="B13:C13 B26:B28 C26:C28 F14:G14 F24:G27 F30:G37 F42:G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2020-02-18T20:17:33Z</cp:lastPrinted>
  <dcterms:created xsi:type="dcterms:W3CDTF">2012-12-11T20:26:08Z</dcterms:created>
  <dcterms:modified xsi:type="dcterms:W3CDTF">2022-11-04T19:07:47Z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