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B0FB3404-0B1E-479E-8986-822BA6280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<sst xmlns="http://schemas.openxmlformats.org/spreadsheetml/2006/main" count="27" uniqueCount="27">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</sst>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0</xdr:row>
      <xdr:rowOff>409575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EA63C295-1F71-49E2-9A5D-F106A0AF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topLeftCell="A13" zoomScaleNormal="100" workbookViewId="0">
      <selection activeCell="D50" sqref="D5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149846789.87000003</v>
      </c>
      <c r="E4" s="13">
        <f>SUM(E6+E15)</f>
        <v>146662928.98000002</v>
      </c>
      <c r="F4" s="13">
        <f>SUM(F6+F15)</f>
        <v>85872886.410000026</v>
      </c>
      <c r="G4" s="13">
        <f>SUM(G6+G15)</f>
        <v>3183860.8900000248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148004442.69000003</v>
      </c>
      <c r="E6" s="13">
        <f>SUM(E7:E13)</f>
        <v>144351029.27000001</v>
      </c>
      <c r="F6" s="13">
        <f>SUM(F7:F13)</f>
        <v>35433129.580000028</v>
      </c>
      <c r="G6" s="18">
        <f>SUM(G7:G13)</f>
        <v>3653413.4200000241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86499755.260000005</v>
      </c>
      <c r="E7" s="18">
        <v>85891309.379999995</v>
      </c>
      <c r="F7" s="18">
        <f>C7+D7-E7</f>
        <v>3244733.3100000173</v>
      </c>
      <c r="G7" s="18">
        <f t="shared" ref="G7:G13" si="0">F7-C7</f>
        <v>608445.88000001712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60479887.07</v>
      </c>
      <c r="E8" s="18">
        <v>57534596.369999997</v>
      </c>
      <c r="F8" s="18">
        <f t="shared" ref="F8:F13" si="1">C8+D8-E8</f>
        <v>30466460.580000006</v>
      </c>
      <c r="G8" s="18">
        <f t="shared" si="0"/>
        <v>2945290.7000000067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1024800.36</v>
      </c>
      <c r="E9" s="18">
        <v>925123.52</v>
      </c>
      <c r="F9" s="18">
        <f t="shared" si="1"/>
        <v>1446527.9100000001</v>
      </c>
      <c r="G9" s="18">
        <f t="shared" si="0"/>
        <v>99676.840000000084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1842347.1800000002</v>
      </c>
      <c r="E15" s="13">
        <f>SUM(E16:E24)</f>
        <v>2311899.7100000004</v>
      </c>
      <c r="F15" s="13">
        <f>SUM(F16:F24)</f>
        <v>50439756.829999998</v>
      </c>
      <c r="G15" s="13">
        <f>SUM(G16:G24)</f>
        <v>-469552.52999999933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864696.63</v>
      </c>
      <c r="E18" s="19">
        <v>0</v>
      </c>
      <c r="F18" s="19">
        <f t="shared" si="3"/>
        <v>33039670.140000001</v>
      </c>
      <c r="G18" s="19">
        <f t="shared" si="2"/>
        <v>864696.62999999896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977650.55</v>
      </c>
      <c r="E19" s="18">
        <v>72162.990000000005</v>
      </c>
      <c r="F19" s="18">
        <f t="shared" si="3"/>
        <v>22087653.880000003</v>
      </c>
      <c r="G19" s="18">
        <f t="shared" si="2"/>
        <v>905487.56000000238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2239736.7200000002</v>
      </c>
      <c r="F21" s="18">
        <f t="shared" si="3"/>
        <v>-7023706.8000000007</v>
      </c>
      <c r="G21" s="18">
        <f t="shared" si="2"/>
        <v>-2239736.7200000007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4" t="s">
        <v>25</v>
      </c>
      <c r="C26" s="24"/>
      <c r="D26" s="24"/>
      <c r="E26" s="24"/>
      <c r="F26" s="24"/>
      <c r="G26" s="24"/>
    </row>
    <row r="27" spans="1:7" x14ac:dyDescent="0.2">
      <c r="B27" s="20"/>
      <c r="C27" s="20"/>
      <c r="D27" s="20"/>
      <c r="E27" s="20"/>
      <c r="F27" s="20"/>
      <c r="G27" s="20"/>
    </row>
    <row r="28" spans="1:7" x14ac:dyDescent="0.2">
      <c r="B28" s="20"/>
      <c r="C28" s="20"/>
      <c r="D28" s="20"/>
      <c r="E28" s="20"/>
      <c r="F28" s="20"/>
      <c r="G28" s="20"/>
    </row>
    <row r="29" spans="1:7" x14ac:dyDescent="0.2">
      <c r="B29" s="20"/>
      <c r="C29" s="20"/>
      <c r="D29" s="20"/>
      <c r="E29" s="20"/>
      <c r="F29" s="20"/>
      <c r="G29" s="20"/>
    </row>
    <row r="30" spans="1:7" x14ac:dyDescent="0.2">
      <c r="B30" s="20"/>
      <c r="C30" s="20"/>
      <c r="D30" s="20"/>
      <c r="E30" s="20"/>
      <c r="F30" s="20"/>
      <c r="G30" s="20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4:G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2020-02-18T20:24:44Z</cp:lastPrinted>
  <dcterms:created xsi:type="dcterms:W3CDTF">2014-02-09T04:04:15Z</dcterms:created>
  <dcterms:modified xsi:type="dcterms:W3CDTF">2022-11-04T19:10:19Z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