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E05C23DF-86C8-4CEE-A455-631C3417915F}" xr6:coauthVersionLast="47" xr6:coauthVersionMax="47" xr10:uidLastSave="{00000000-0000-0000-0000-000000000000}"/>
  <bookViews>
    <workbookView xWindow="45" yWindow="720" windowWidth="28755" windowHeight="1548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<sst xmlns="http://schemas.openxmlformats.org/spreadsheetml/2006/main" count="96" uniqueCount="62">
  <si>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</si>
  <si>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</si>
  <si>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</si>
  <si>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</si>
  <si>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</si>
  <si>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</si>
  <si>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</si>
  <si>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</si>
  <si>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</si>
  <si>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</si>
  <si>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</si>
  <si>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</si>
  <si>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</si>
  <si>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</si>
  <si>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</si>
  <si>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</si>
  <si>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</si>
  <si>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</si>
  <si>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</si>
  <si>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</si>
  <si>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</si>
  <si>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</si>
  <si>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</si>
  <si>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</si>
  <si>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</si>
  <si>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</si>
  <si>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</si>
  <si>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</si>
  <si>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</si>
  <si>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</si>
  <si>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</si>
  <si>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</si>
  <si>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</si>
  <si>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</si>
  <si>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</si>
  <si>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</si>
  <si>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</si>
  <si>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</si>
  <si>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</si>
  <si>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</si>
  <si>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</si>
  <si>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</si>
  <si>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</si>
  <si>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</si>
  <si>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</si>
  <si>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</si>
  <si>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</si>
  <si>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</si>
  <si>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</si>
  <si>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</si>
  <si>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</si>
  <si>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</si>
  <si>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</si>
  <si>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</si>
  <si>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</si>
  <si>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</si>
  <si>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</si>
  <si>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de Agua Potable y Alcantarillado Municipal de Valle de Santiago
Estado de Flujos de Efectivo
Del 1 de Enero al 31 de Diciembre de 2022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</si>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</sst>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441017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CEEA83-0441-4568-A2B3-D6E4A3D0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6"/>
  <sheetViews>
    <sheetView tabSelected="1" topLeftCell="A49" zoomScaleNormal="100" workbookViewId="0">
      <selection activeCell="G67" sqref="G6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62048369.149999999</v>
      </c>
      <c r="C4" s="16">
        <f>SUM(C5:C14)</f>
        <v>56749501.460000001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3011957</v>
      </c>
      <c r="C8" s="17">
        <v>1993131</v>
      </c>
      <c r="D8" s="14">
        <v>400000</v>
      </c>
    </row>
    <row r="9" spans="1:22" ht="11.25" customHeight="1" x14ac:dyDescent="0.2">
      <c r="A9" s="7" t="s">
        <v>36</v>
      </c>
      <c r="B9" s="17">
        <v>115156.75</v>
      </c>
      <c r="C9" s="17">
        <v>1955.61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58921255.399999999</v>
      </c>
      <c r="C11" s="17">
        <v>54504969.469999999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249445.38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50013867.879999995</v>
      </c>
      <c r="C16" s="16">
        <f>SUM(C17:C32)</f>
        <v>47817891.339999996</v>
      </c>
      <c r="D16" s="13" t="s">
        <v>39</v>
      </c>
    </row>
    <row r="17" spans="1:4" ht="11.25" customHeight="1" x14ac:dyDescent="0.2">
      <c r="A17" s="7" t="s">
        <v>8</v>
      </c>
      <c r="B17" s="17">
        <v>24448948.109999999</v>
      </c>
      <c r="C17" s="17">
        <v>24584535.41</v>
      </c>
      <c r="D17" s="14">
        <v>1000</v>
      </c>
    </row>
    <row r="18" spans="1:4" ht="11.25" customHeight="1" x14ac:dyDescent="0.2">
      <c r="A18" s="7" t="s">
        <v>9</v>
      </c>
      <c r="B18" s="17">
        <v>7258317.0800000001</v>
      </c>
      <c r="C18" s="17">
        <v>5330786.78</v>
      </c>
      <c r="D18" s="14">
        <v>2000</v>
      </c>
    </row>
    <row r="19" spans="1:4" ht="11.25" customHeight="1" x14ac:dyDescent="0.2">
      <c r="A19" s="7" t="s">
        <v>10</v>
      </c>
      <c r="B19" s="17">
        <v>17792579.489999998</v>
      </c>
      <c r="C19" s="17">
        <v>17311895.02</v>
      </c>
      <c r="D19" s="14">
        <v>3000</v>
      </c>
    </row>
    <row r="20" spans="1:4" ht="11.25" customHeight="1" x14ac:dyDescent="0.2">
      <c r="A20" s="7" t="s">
        <v>11</v>
      </c>
      <c r="B20" s="17">
        <v>24000</v>
      </c>
      <c r="C20" s="17">
        <v>24000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291500</v>
      </c>
      <c r="C23" s="17">
        <v>352561.8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198523.2</v>
      </c>
      <c r="C31" s="17">
        <v>214112.33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12034501.270000003</v>
      </c>
      <c r="C33" s="16">
        <f>C4-C16</f>
        <v>8931610.1200000048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4119921.28</v>
      </c>
      <c r="C41" s="16">
        <f>SUM(C42:C44)</f>
        <v>3257405.93</v>
      </c>
      <c r="D41" s="13" t="s">
        <v>39</v>
      </c>
    </row>
    <row r="42" spans="1:4" ht="11.25" customHeight="1" x14ac:dyDescent="0.2">
      <c r="A42" s="7" t="s">
        <v>22</v>
      </c>
      <c r="B42" s="17">
        <v>42155.17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4077766.11</v>
      </c>
      <c r="C43" s="17">
        <v>3257405.93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-4119921.28</v>
      </c>
      <c r="C45" s="16">
        <f>C36-C41</f>
        <v>-3257405.93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6591555.5599999996</v>
      </c>
      <c r="C54" s="16">
        <f>SUM(C55+C58)</f>
        <v>4728958.4400000004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6591555.5599999996</v>
      </c>
      <c r="C58" s="17">
        <v>4728958.4400000004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-6591555.5599999996</v>
      </c>
      <c r="C59" s="16">
        <f>C48-C54</f>
        <v>-4728958.4400000004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1323024.4300000034</v>
      </c>
      <c r="C61" s="16">
        <f>C59+C45+C33</f>
        <v>945245.75000000373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8579945.5299999993</v>
      </c>
      <c r="C63" s="16">
        <v>7652442.6399999997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9902969.9600000009</v>
      </c>
      <c r="C65" s="16">
        <v>8597688.3900000006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69" spans="1:4" ht="12.75" x14ac:dyDescent="0.2">
      <c r="A69" s="19"/>
      <c r="B69" s="20"/>
      <c r="C69" s="20"/>
    </row>
    <row r="70" spans="1:4" ht="12.75" x14ac:dyDescent="0.2">
      <c r="A70" s="19"/>
      <c r="B70" s="20"/>
      <c r="C70" s="20"/>
    </row>
    <row r="71" spans="1:4" ht="12.75" x14ac:dyDescent="0.2">
      <c r="A71" s="19"/>
      <c r="B71" s="20"/>
      <c r="C71" s="20"/>
    </row>
    <row r="75" spans="1:4" x14ac:dyDescent="0.2">
      <c r="A75" s="26" t="s">
        <v>58</v>
      </c>
      <c r="B75" s="27" t="s">
        <v>59</v>
      </c>
      <c r="C75" s="27"/>
    </row>
    <row r="76" spans="1:4" ht="22.5" x14ac:dyDescent="0.2">
      <c r="A76" s="28" t="s">
        <v>60</v>
      </c>
      <c r="B76" s="29" t="s">
        <v>61</v>
      </c>
      <c r="C76" s="29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76" orientation="portrait" r:id="rId1"/>
  <ignoredErrors>
    <ignoredError sqref="B4:B61 C4:C6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2023-01-20T18:40:26Z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