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13_ncr:1_{ABD68A36-1803-4DDB-866F-795753AA53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G4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<sst xmlns="http://schemas.openxmlformats.org/spreadsheetml/2006/main" count="60" uniqueCount="60">
  <si>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</si>
  <si>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</si>
  <si>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</si>
  <si>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</si>
  <si>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</si>
  <si>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</si>
  <si>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</si>
  <si>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</si>
  <si>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</si>
  <si>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</si>
  <si>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</si>
  <si>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</si>
  <si>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</si>
  <si>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</si>
  <si>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</si>
  <si>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</si>
  <si>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</si>
  <si>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</si>
  <si>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</si>
  <si>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</si>
  <si>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</si>
  <si>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</si>
  <si>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</si>
  <si>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</si>
  <si>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</si>
  <si>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</si>
  <si>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</si>
  <si>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</si>
  <si>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</si>
  <si>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</si>
  <si>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</si>
  <si>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</si>
  <si>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</si>
  <si>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</si>
  <si>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</si>
  <si>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</si>
  <si>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</si>
  <si>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</si>
  <si>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</si>
  <si>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</si>
  <si>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</si>
  <si>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</si>
  <si>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</si>
  <si>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</si>
  <si>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</si>
  <si>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</si>
  <si>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</si>
  <si>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</si>
  <si>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</si>
  <si>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</si>
  <si>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</si>
  <si>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</si>
  <si>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</si>
  <si>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</si>
  <si>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</si>
  <si>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</si>
  <si>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</si>
  <si>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</si>
  <si>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MUNICIPAL DE VALLE DE SANTIAGO
Estado de Situación Financiera
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</si>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</sst>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0</xdr:row>
      <xdr:rowOff>447675</xdr:rowOff>
    </xdr:to>
    <xdr:pic>
      <xdr:nvPicPr>
        <xdr:cNvPr id="3" name="18 Imagen" descr="SAPAM sin fondo.png">
          <a:extLst>
            <a:ext uri="{FF2B5EF4-FFF2-40B4-BE49-F238E27FC236}">
              <a16:creationId xmlns:a16="http://schemas.microsoft.com/office/drawing/2014/main" id="{FCF44980-BED6-468A-A590-59108AA00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0497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showGridLines="0" tabSelected="1" topLeftCell="A40" zoomScaleNormal="100" zoomScaleSheetLayoutView="100" workbookViewId="0">
      <selection activeCell="I47" sqref="I47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39" t="s">
        <v>58</v>
      </c>
      <c r="B1" s="40"/>
      <c r="C1" s="40"/>
      <c r="D1" s="40"/>
      <c r="E1" s="40"/>
      <c r="F1" s="40"/>
      <c r="G1" s="41"/>
    </row>
    <row r="2" spans="1:7" s="3" customFormat="1" x14ac:dyDescent="0.2">
      <c r="A2" s="21" t="s">
        <v>0</v>
      </c>
      <c r="B2" s="35">
        <v>2019</v>
      </c>
      <c r="C2" s="35">
        <v>2018</v>
      </c>
      <c r="D2" s="18"/>
      <c r="E2" s="17" t="s">
        <v>1</v>
      </c>
      <c r="F2" s="35">
        <v>2019</v>
      </c>
      <c r="G2" s="36">
        <v>2018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3244733.31</v>
      </c>
      <c r="C5" s="12">
        <v>2636287.4300000002</v>
      </c>
      <c r="D5" s="16"/>
      <c r="E5" s="11" t="s">
        <v>41</v>
      </c>
      <c r="F5" s="12">
        <v>14164936.92</v>
      </c>
      <c r="G5" s="5">
        <v>10370495.27</v>
      </c>
    </row>
    <row r="6" spans="1:7" x14ac:dyDescent="0.2">
      <c r="A6" s="25" t="s">
        <v>28</v>
      </c>
      <c r="B6" s="12">
        <v>30466460.579999998</v>
      </c>
      <c r="C6" s="12">
        <v>27521169.879999999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1446527.91</v>
      </c>
      <c r="C7" s="12">
        <v>1346851.07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275407.78000000003</v>
      </c>
      <c r="C9" s="12">
        <v>275407.78000000003</v>
      </c>
      <c r="D9" s="16"/>
      <c r="E9" s="11" t="s">
        <v>43</v>
      </c>
      <c r="F9" s="12">
        <v>0</v>
      </c>
      <c r="G9" s="37">
        <v>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0</v>
      </c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42598.28</v>
      </c>
      <c r="G12" s="5">
        <v>42598.28</v>
      </c>
    </row>
    <row r="13" spans="1:7" x14ac:dyDescent="0.2">
      <c r="A13" s="32" t="s">
        <v>5</v>
      </c>
      <c r="B13" s="10">
        <f>SUM(B5:B11)</f>
        <v>35433129.579999998</v>
      </c>
      <c r="C13" s="10">
        <f>SUM(C5:C11)</f>
        <v>31779716.16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14207535.199999999</v>
      </c>
      <c r="G14" s="5">
        <f>SUM(G5:G12)</f>
        <v>10413093.549999999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33039670.140000001</v>
      </c>
      <c r="C18" s="12">
        <v>32174973.510000002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22087653.879999999</v>
      </c>
      <c r="C19" s="12">
        <v>21182166.32</v>
      </c>
      <c r="D19" s="16"/>
      <c r="E19" s="11" t="s">
        <v>16</v>
      </c>
      <c r="F19" s="12">
        <v>0</v>
      </c>
      <c r="G19" s="5">
        <v>0</v>
      </c>
    </row>
    <row r="20" spans="1:7" x14ac:dyDescent="0.2">
      <c r="A20" s="25" t="s">
        <v>37</v>
      </c>
      <c r="B20" s="12">
        <v>1134149.58</v>
      </c>
      <c r="C20" s="12">
        <v>1134149.58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-7023706.7999999998</v>
      </c>
      <c r="C21" s="12">
        <v>-4783970.08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1201990.03</v>
      </c>
      <c r="C22" s="12">
        <v>1201990.03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50439756.829999998</v>
      </c>
      <c r="C26" s="10">
        <f>SUM(C16:C24)</f>
        <v>50909309.359999999</v>
      </c>
      <c r="D26" s="16"/>
      <c r="E26" s="34" t="s">
        <v>57</v>
      </c>
      <c r="F26" s="10">
        <f>SUM(F24+F14)</f>
        <v>14207535.199999999</v>
      </c>
      <c r="G26" s="6">
        <f>SUM(G14+G24)</f>
        <v>10413093.549999999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85872886.409999996</v>
      </c>
      <c r="C28" s="10">
        <f>C13+C26</f>
        <v>82689025.519999996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44149969.130000003</v>
      </c>
      <c r="G30" s="6">
        <f>SUM(G31:G33)</f>
        <v>44149969.130000003</v>
      </c>
    </row>
    <row r="31" spans="1:7" x14ac:dyDescent="0.2">
      <c r="A31" s="26"/>
      <c r="B31" s="14"/>
      <c r="C31" s="14"/>
      <c r="D31" s="16"/>
      <c r="E31" s="11" t="s">
        <v>2</v>
      </c>
      <c r="F31" s="12">
        <v>40196256.700000003</v>
      </c>
      <c r="G31" s="5">
        <v>40196256.700000003</v>
      </c>
    </row>
    <row r="32" spans="1:7" x14ac:dyDescent="0.2">
      <c r="A32" s="26"/>
      <c r="B32" s="14"/>
      <c r="C32" s="14"/>
      <c r="D32" s="16"/>
      <c r="E32" s="11" t="s">
        <v>18</v>
      </c>
      <c r="F32" s="12">
        <v>3953712.43</v>
      </c>
      <c r="G32" s="5">
        <v>3953712.43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27515382.079999998</v>
      </c>
      <c r="G35" s="6">
        <f>SUM(G36:G40)</f>
        <v>27955940.02</v>
      </c>
    </row>
    <row r="36" spans="1:7" x14ac:dyDescent="0.2">
      <c r="A36" s="26"/>
      <c r="B36" s="14"/>
      <c r="C36" s="14"/>
      <c r="D36" s="16"/>
      <c r="E36" s="11" t="s">
        <v>52</v>
      </c>
      <c r="F36" s="12">
        <v>-323082.44</v>
      </c>
      <c r="G36" s="5">
        <v>1832310.94</v>
      </c>
    </row>
    <row r="37" spans="1:7" x14ac:dyDescent="0.2">
      <c r="A37" s="26"/>
      <c r="B37" s="14"/>
      <c r="C37" s="14"/>
      <c r="D37" s="16"/>
      <c r="E37" s="11" t="s">
        <v>19</v>
      </c>
      <c r="F37" s="12">
        <v>27838464.52</v>
      </c>
      <c r="G37" s="5">
        <v>26123629.079999998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0</v>
      </c>
      <c r="G39" s="5">
        <v>0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1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71665351.210000008</v>
      </c>
      <c r="G46" s="5">
        <f>SUM(G42+G35+G30)</f>
        <v>72105909.150000006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85872886.410000011</v>
      </c>
      <c r="G48" s="19">
        <f>G46+G26</f>
        <v>82519002.700000003</v>
      </c>
    </row>
    <row r="49" spans="1:7" x14ac:dyDescent="0.2">
      <c r="A49" s="28"/>
      <c r="B49" s="29"/>
      <c r="C49" s="30"/>
      <c r="D49" s="30"/>
      <c r="E49" s="30"/>
      <c r="F49" s="30"/>
      <c r="G49" s="31"/>
    </row>
    <row r="50" spans="1:7" x14ac:dyDescent="0.2">
      <c r="A50" s="42" t="s">
        <v>59</v>
      </c>
      <c r="B50" s="42"/>
      <c r="C50" s="42"/>
      <c r="D50" s="42"/>
      <c r="E50" s="42"/>
      <c r="F50" s="42"/>
      <c r="G50" s="42"/>
    </row>
    <row r="51" spans="1:7" x14ac:dyDescent="0.2">
      <c r="A51" s="38"/>
      <c r="B51" s="38"/>
      <c r="C51" s="38"/>
      <c r="D51" s="38"/>
      <c r="E51" s="38"/>
      <c r="F51" s="38"/>
      <c r="G51" s="38"/>
    </row>
    <row r="52" spans="1:7" x14ac:dyDescent="0.2">
      <c r="A52" s="38"/>
      <c r="B52" s="38"/>
      <c r="C52" s="38"/>
      <c r="D52" s="38"/>
      <c r="E52" s="38"/>
      <c r="F52" s="38"/>
      <c r="G52" s="38"/>
    </row>
    <row r="53" spans="1:7" x14ac:dyDescent="0.2">
      <c r="A53" s="38"/>
      <c r="B53" s="38"/>
      <c r="C53" s="38"/>
      <c r="D53" s="38"/>
      <c r="E53" s="38"/>
      <c r="F53" s="38"/>
      <c r="G53" s="38"/>
    </row>
    <row r="54" spans="1:7" x14ac:dyDescent="0.2">
      <c r="A54" s="38"/>
      <c r="B54" s="38"/>
      <c r="C54" s="38"/>
      <c r="D54" s="38"/>
      <c r="E54" s="38"/>
      <c r="F54" s="38"/>
      <c r="G54" s="38"/>
    </row>
    <row r="55" spans="1:7" x14ac:dyDescent="0.2">
      <c r="A55" s="38"/>
      <c r="B55" s="38"/>
      <c r="C55" s="38"/>
      <c r="D55" s="38"/>
      <c r="E55" s="38"/>
      <c r="F55" s="38"/>
      <c r="G55" s="38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  <ignoredErrors>
    <ignoredError sqref="B13:C13 B26:B28 C26:C28 F14:G14 F24:G27 F30:G37 F42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2020-02-18T20:17:33Z</cp:lastPrinted>
  <dcterms:created xsi:type="dcterms:W3CDTF">2012-12-11T20:26:08Z</dcterms:created>
  <dcterms:modified xsi:type="dcterms:W3CDTF">2022-11-04T19:07:47Z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