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13_ncr:1_{2CE8903B-CE71-4A62-A006-CBD77CB02D08}" xr6:coauthVersionLast="47" xr6:coauthVersionMax="47" xr10:uidLastSave="{00000000-0000-0000-0000-000000000000}"/>
  <bookViews>
    <workbookView xWindow="-120" yWindow="-120" windowWidth="29040" windowHeight="15720" xr2:uid="{55533692-0533-49FF-88E3-FC178AF42E24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<sst xmlns="http://schemas.openxmlformats.org/spreadsheetml/2006/main" count="89" uniqueCount="89">
  <si>
    <t>Sistema de Agua Potable y Alcantarillado Municipal de Valle de Santiago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</si>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</sst>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 2" xfId="2" xr:uid="{E8303DD9-6D2A-4B48-8C30-5E4CE903B5DA}"/>
    <cellStyle name="Normal 3" xfId="1" xr:uid="{AA63FED3-1938-4AE3-AC9D-114B6D9D9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47EB79-0C7A-44C7-9DA4-C9CCEC0CC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2703-90DB-48B0-BEEC-31C140746D27}">
  <dimension ref="A1:H88"/>
  <sheetViews>
    <sheetView tabSelected="1" topLeftCell="A61" workbookViewId="0">
      <selection activeCell="L58" sqref="L58"/>
    </sheetView>
  </sheetViews>
  <sheetFormatPr baseColWidth="10" defaultRowHeight="15" x14ac:dyDescent="0.25"/>
  <cols>
    <col min="2" max="2" width="53.28515625" bestFit="1" customWidth="1"/>
    <col min="3" max="3" width="15.28515625" customWidth="1"/>
    <col min="4" max="4" width="15.5703125" customWidth="1"/>
    <col min="5" max="5" width="15.42578125" customWidth="1"/>
    <col min="6" max="6" width="14.7109375" customWidth="1"/>
    <col min="7" max="7" width="16.28515625" customWidth="1"/>
    <col min="8" max="8" width="19.42578125" customWidth="1"/>
  </cols>
  <sheetData>
    <row r="1" spans="1:8" ht="50.25" customHeight="1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8" ht="22.5" x14ac:dyDescent="0.25">
      <c r="A3" s="23"/>
      <c r="B3" s="24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8"/>
    </row>
    <row r="4" spans="1:8" x14ac:dyDescent="0.25">
      <c r="A4" s="25"/>
      <c r="B4" s="26"/>
      <c r="C4" s="2">
        <v>1</v>
      </c>
      <c r="D4" s="2">
        <v>2</v>
      </c>
      <c r="E4" s="2" t="s">
        <v>9</v>
      </c>
      <c r="F4" s="2">
        <v>4</v>
      </c>
      <c r="G4" s="2">
        <v>5</v>
      </c>
      <c r="H4" s="2" t="s">
        <v>10</v>
      </c>
    </row>
    <row r="5" spans="1:8" x14ac:dyDescent="0.25">
      <c r="A5" s="3" t="s">
        <v>11</v>
      </c>
      <c r="B5" s="4"/>
      <c r="C5" s="5">
        <f>SUM(C6:C12)</f>
        <v>28990652.449999999</v>
      </c>
      <c r="D5" s="5">
        <f>SUM(D6:D12)</f>
        <v>0</v>
      </c>
      <c r="E5" s="5">
        <f>C5+D5</f>
        <v>28990652.449999999</v>
      </c>
      <c r="F5" s="5">
        <f>SUM(F6:F12)</f>
        <v>16563596.4</v>
      </c>
      <c r="G5" s="5">
        <f>SUM(G6:G12)</f>
        <v>16563596.4</v>
      </c>
      <c r="H5" s="5">
        <f>E5-F5</f>
        <v>12427056.049999999</v>
      </c>
    </row>
    <row r="6" spans="1:8" x14ac:dyDescent="0.25">
      <c r="A6" s="6">
        <v>1100</v>
      </c>
      <c r="B6" s="7" t="s">
        <v>12</v>
      </c>
      <c r="C6" s="8">
        <v>18038112.039999999</v>
      </c>
      <c r="D6" s="8">
        <v>0</v>
      </c>
      <c r="E6" s="8">
        <f t="shared" ref="E6:E69" si="0">C6+D6</f>
        <v>18038112.039999999</v>
      </c>
      <c r="F6" s="8">
        <v>12313343.26</v>
      </c>
      <c r="G6" s="8">
        <v>12313343.26</v>
      </c>
      <c r="H6" s="8">
        <f t="shared" ref="H6:H69" si="1">E6-F6</f>
        <v>5724768.7799999993</v>
      </c>
    </row>
    <row r="7" spans="1:8" x14ac:dyDescent="0.25">
      <c r="A7" s="6">
        <v>1200</v>
      </c>
      <c r="B7" s="7" t="s">
        <v>13</v>
      </c>
      <c r="C7" s="8">
        <v>15592.5</v>
      </c>
      <c r="D7" s="8">
        <v>0</v>
      </c>
      <c r="E7" s="8">
        <f t="shared" si="0"/>
        <v>15592.5</v>
      </c>
      <c r="F7" s="8">
        <v>0</v>
      </c>
      <c r="G7" s="8">
        <v>0</v>
      </c>
      <c r="H7" s="8">
        <f t="shared" si="1"/>
        <v>15592.5</v>
      </c>
    </row>
    <row r="8" spans="1:8" x14ac:dyDescent="0.25">
      <c r="A8" s="6">
        <v>1300</v>
      </c>
      <c r="B8" s="7" t="s">
        <v>14</v>
      </c>
      <c r="C8" s="8">
        <v>4266472.95</v>
      </c>
      <c r="D8" s="8">
        <v>0</v>
      </c>
      <c r="E8" s="8">
        <f t="shared" si="0"/>
        <v>4266472.95</v>
      </c>
      <c r="F8" s="8">
        <v>1183002.1299999999</v>
      </c>
      <c r="G8" s="8">
        <v>1183002.1299999999</v>
      </c>
      <c r="H8" s="8">
        <f t="shared" si="1"/>
        <v>3083470.8200000003</v>
      </c>
    </row>
    <row r="9" spans="1:8" x14ac:dyDescent="0.25">
      <c r="A9" s="6">
        <v>1400</v>
      </c>
      <c r="B9" s="7" t="s">
        <v>15</v>
      </c>
      <c r="C9" s="8">
        <v>4444585.25</v>
      </c>
      <c r="D9" s="8">
        <v>0</v>
      </c>
      <c r="E9" s="8">
        <f t="shared" si="0"/>
        <v>4444585.25</v>
      </c>
      <c r="F9" s="8">
        <v>2356507.5299999998</v>
      </c>
      <c r="G9" s="8">
        <v>2356507.5299999998</v>
      </c>
      <c r="H9" s="8">
        <f t="shared" si="1"/>
        <v>2088077.7200000002</v>
      </c>
    </row>
    <row r="10" spans="1:8" x14ac:dyDescent="0.25">
      <c r="A10" s="6">
        <v>1500</v>
      </c>
      <c r="B10" s="7" t="s">
        <v>16</v>
      </c>
      <c r="C10" s="8">
        <v>2225889.71</v>
      </c>
      <c r="D10" s="8">
        <v>0</v>
      </c>
      <c r="E10" s="8">
        <f t="shared" si="0"/>
        <v>2225889.71</v>
      </c>
      <c r="F10" s="8">
        <v>710743.48</v>
      </c>
      <c r="G10" s="8">
        <v>710743.48</v>
      </c>
      <c r="H10" s="8">
        <f t="shared" si="1"/>
        <v>1515146.23</v>
      </c>
    </row>
    <row r="11" spans="1:8" x14ac:dyDescent="0.25">
      <c r="A11" s="6">
        <v>1600</v>
      </c>
      <c r="B11" s="7" t="s">
        <v>17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5">
      <c r="A12" s="6">
        <v>1700</v>
      </c>
      <c r="B12" s="7" t="s">
        <v>18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5">
      <c r="A13" s="3" t="s">
        <v>19</v>
      </c>
      <c r="B13" s="4"/>
      <c r="C13" s="9">
        <f>SUM(C14:C22)</f>
        <v>6789500.7600000007</v>
      </c>
      <c r="D13" s="9">
        <f>SUM(D14:D22)</f>
        <v>0</v>
      </c>
      <c r="E13" s="9">
        <f t="shared" si="0"/>
        <v>6789500.7600000007</v>
      </c>
      <c r="F13" s="9">
        <f>SUM(F14:F22)</f>
        <v>3601020.44</v>
      </c>
      <c r="G13" s="9">
        <f>SUM(G14:G22)</f>
        <v>3537870.61</v>
      </c>
      <c r="H13" s="9">
        <f t="shared" si="1"/>
        <v>3188480.3200000008</v>
      </c>
    </row>
    <row r="14" spans="1:8" x14ac:dyDescent="0.25">
      <c r="A14" s="6">
        <v>2100</v>
      </c>
      <c r="B14" s="7" t="s">
        <v>20</v>
      </c>
      <c r="C14" s="8">
        <v>395024.99</v>
      </c>
      <c r="D14" s="8">
        <v>0</v>
      </c>
      <c r="E14" s="8">
        <f t="shared" si="0"/>
        <v>395024.99</v>
      </c>
      <c r="F14" s="8">
        <v>120676.27</v>
      </c>
      <c r="G14" s="8">
        <v>120676.27</v>
      </c>
      <c r="H14" s="8">
        <f t="shared" si="1"/>
        <v>274348.71999999997</v>
      </c>
    </row>
    <row r="15" spans="1:8" x14ac:dyDescent="0.25">
      <c r="A15" s="6">
        <v>2200</v>
      </c>
      <c r="B15" s="7" t="s">
        <v>21</v>
      </c>
      <c r="C15" s="8">
        <v>113729.8</v>
      </c>
      <c r="D15" s="8">
        <v>0</v>
      </c>
      <c r="E15" s="8">
        <f t="shared" si="0"/>
        <v>113729.8</v>
      </c>
      <c r="F15" s="8">
        <v>84627.85</v>
      </c>
      <c r="G15" s="8">
        <v>84627.85</v>
      </c>
      <c r="H15" s="8">
        <f t="shared" si="1"/>
        <v>29101.949999999997</v>
      </c>
    </row>
    <row r="16" spans="1:8" x14ac:dyDescent="0.25">
      <c r="A16" s="6">
        <v>2300</v>
      </c>
      <c r="B16" s="7" t="s">
        <v>22</v>
      </c>
      <c r="C16" s="8">
        <v>1100000</v>
      </c>
      <c r="D16" s="8">
        <v>0</v>
      </c>
      <c r="E16" s="8">
        <f t="shared" si="0"/>
        <v>1100000</v>
      </c>
      <c r="F16" s="8">
        <v>502689.91</v>
      </c>
      <c r="G16" s="8">
        <v>502689.91</v>
      </c>
      <c r="H16" s="8">
        <f t="shared" si="1"/>
        <v>597310.09000000008</v>
      </c>
    </row>
    <row r="17" spans="1:8" x14ac:dyDescent="0.25">
      <c r="A17" s="6">
        <v>2400</v>
      </c>
      <c r="B17" s="7" t="s">
        <v>23</v>
      </c>
      <c r="C17" s="8">
        <v>2442010.0099999998</v>
      </c>
      <c r="D17" s="8">
        <v>0</v>
      </c>
      <c r="E17" s="8">
        <f t="shared" si="0"/>
        <v>2442010.0099999998</v>
      </c>
      <c r="F17" s="8">
        <v>1368195.47</v>
      </c>
      <c r="G17" s="8">
        <v>1331599.97</v>
      </c>
      <c r="H17" s="8">
        <f t="shared" si="1"/>
        <v>1073814.5399999998</v>
      </c>
    </row>
    <row r="18" spans="1:8" x14ac:dyDescent="0.25">
      <c r="A18" s="6">
        <v>2500</v>
      </c>
      <c r="B18" s="7" t="s">
        <v>24</v>
      </c>
      <c r="C18" s="8">
        <v>402100.4</v>
      </c>
      <c r="D18" s="8">
        <v>0</v>
      </c>
      <c r="E18" s="8">
        <f t="shared" si="0"/>
        <v>402100.4</v>
      </c>
      <c r="F18" s="8">
        <v>147114.56</v>
      </c>
      <c r="G18" s="8">
        <v>124239.56</v>
      </c>
      <c r="H18" s="8">
        <f t="shared" si="1"/>
        <v>254985.84000000003</v>
      </c>
    </row>
    <row r="19" spans="1:8" x14ac:dyDescent="0.25">
      <c r="A19" s="6">
        <v>2600</v>
      </c>
      <c r="B19" s="7" t="s">
        <v>25</v>
      </c>
      <c r="C19" s="8">
        <v>1383936.49</v>
      </c>
      <c r="D19" s="8">
        <v>0</v>
      </c>
      <c r="E19" s="8">
        <f t="shared" si="0"/>
        <v>1383936.49</v>
      </c>
      <c r="F19" s="8">
        <v>786966.36</v>
      </c>
      <c r="G19" s="8">
        <v>786966.36</v>
      </c>
      <c r="H19" s="8">
        <f t="shared" si="1"/>
        <v>596970.13</v>
      </c>
    </row>
    <row r="20" spans="1:8" x14ac:dyDescent="0.25">
      <c r="A20" s="6">
        <v>2700</v>
      </c>
      <c r="B20" s="7" t="s">
        <v>26</v>
      </c>
      <c r="C20" s="8">
        <v>496808.92</v>
      </c>
      <c r="D20" s="8">
        <v>0</v>
      </c>
      <c r="E20" s="8">
        <f t="shared" si="0"/>
        <v>496808.92</v>
      </c>
      <c r="F20" s="8">
        <v>446651.83</v>
      </c>
      <c r="G20" s="8">
        <v>446651.83</v>
      </c>
      <c r="H20" s="8">
        <f t="shared" si="1"/>
        <v>50157.089999999967</v>
      </c>
    </row>
    <row r="21" spans="1:8" x14ac:dyDescent="0.25">
      <c r="A21" s="6">
        <v>2800</v>
      </c>
      <c r="B21" s="7" t="s">
        <v>27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5">
      <c r="A22" s="6">
        <v>2900</v>
      </c>
      <c r="B22" s="7" t="s">
        <v>28</v>
      </c>
      <c r="C22" s="8">
        <v>455890.15</v>
      </c>
      <c r="D22" s="8">
        <v>0</v>
      </c>
      <c r="E22" s="8">
        <f t="shared" si="0"/>
        <v>455890.15</v>
      </c>
      <c r="F22" s="8">
        <v>144098.19</v>
      </c>
      <c r="G22" s="8">
        <v>140418.85999999999</v>
      </c>
      <c r="H22" s="8">
        <f t="shared" si="1"/>
        <v>311791.96000000002</v>
      </c>
    </row>
    <row r="23" spans="1:8" x14ac:dyDescent="0.25">
      <c r="A23" s="3" t="s">
        <v>29</v>
      </c>
      <c r="B23" s="4"/>
      <c r="C23" s="9">
        <f>SUM(C24:C32)</f>
        <v>18315330.75</v>
      </c>
      <c r="D23" s="9">
        <f>SUM(D24:D32)</f>
        <v>0</v>
      </c>
      <c r="E23" s="9">
        <f t="shared" si="0"/>
        <v>18315330.75</v>
      </c>
      <c r="F23" s="9">
        <f>SUM(F24:F32)</f>
        <v>11615609.390000001</v>
      </c>
      <c r="G23" s="9">
        <f>SUM(G24:G32)</f>
        <v>11610930.59</v>
      </c>
      <c r="H23" s="9">
        <f t="shared" si="1"/>
        <v>6699721.3599999994</v>
      </c>
    </row>
    <row r="24" spans="1:8" x14ac:dyDescent="0.25">
      <c r="A24" s="6">
        <v>3100</v>
      </c>
      <c r="B24" s="7" t="s">
        <v>30</v>
      </c>
      <c r="C24" s="8">
        <v>8381759.1399999997</v>
      </c>
      <c r="D24" s="8">
        <v>0</v>
      </c>
      <c r="E24" s="8">
        <f t="shared" si="0"/>
        <v>8381759.1399999997</v>
      </c>
      <c r="F24" s="8">
        <v>5957460.3300000001</v>
      </c>
      <c r="G24" s="8">
        <v>5957460.3300000001</v>
      </c>
      <c r="H24" s="8">
        <f t="shared" si="1"/>
        <v>2424298.8099999996</v>
      </c>
    </row>
    <row r="25" spans="1:8" x14ac:dyDescent="0.25">
      <c r="A25" s="6">
        <v>3200</v>
      </c>
      <c r="B25" s="7" t="s">
        <v>31</v>
      </c>
      <c r="C25" s="8">
        <v>153951.63</v>
      </c>
      <c r="D25" s="8">
        <v>0</v>
      </c>
      <c r="E25" s="8">
        <f t="shared" si="0"/>
        <v>153951.63</v>
      </c>
      <c r="F25" s="8">
        <v>91015</v>
      </c>
      <c r="G25" s="8">
        <v>91015</v>
      </c>
      <c r="H25" s="8">
        <f t="shared" si="1"/>
        <v>62936.630000000005</v>
      </c>
    </row>
    <row r="26" spans="1:8" x14ac:dyDescent="0.25">
      <c r="A26" s="6">
        <v>3300</v>
      </c>
      <c r="B26" s="7" t="s">
        <v>32</v>
      </c>
      <c r="C26" s="8">
        <v>2322181.84</v>
      </c>
      <c r="D26" s="8">
        <v>0</v>
      </c>
      <c r="E26" s="8">
        <f t="shared" si="0"/>
        <v>2322181.84</v>
      </c>
      <c r="F26" s="8">
        <v>1514362.21</v>
      </c>
      <c r="G26" s="8">
        <v>1514362.21</v>
      </c>
      <c r="H26" s="8">
        <f t="shared" si="1"/>
        <v>807819.62999999989</v>
      </c>
    </row>
    <row r="27" spans="1:8" x14ac:dyDescent="0.25">
      <c r="A27" s="6">
        <v>3400</v>
      </c>
      <c r="B27" s="7" t="s">
        <v>33</v>
      </c>
      <c r="C27" s="8">
        <v>299896</v>
      </c>
      <c r="D27" s="8">
        <v>0</v>
      </c>
      <c r="E27" s="8">
        <f t="shared" si="0"/>
        <v>299896</v>
      </c>
      <c r="F27" s="8">
        <v>68468.960000000006</v>
      </c>
      <c r="G27" s="8">
        <v>68468.960000000006</v>
      </c>
      <c r="H27" s="8">
        <f t="shared" si="1"/>
        <v>231427.03999999998</v>
      </c>
    </row>
    <row r="28" spans="1:8" x14ac:dyDescent="0.25">
      <c r="A28" s="6">
        <v>3500</v>
      </c>
      <c r="B28" s="7" t="s">
        <v>34</v>
      </c>
      <c r="C28" s="8">
        <v>3273791.99</v>
      </c>
      <c r="D28" s="8">
        <v>0</v>
      </c>
      <c r="E28" s="8">
        <f t="shared" si="0"/>
        <v>3273791.99</v>
      </c>
      <c r="F28" s="8">
        <v>1923595.46</v>
      </c>
      <c r="G28" s="8">
        <v>1918916.66</v>
      </c>
      <c r="H28" s="8">
        <f t="shared" si="1"/>
        <v>1350196.5300000003</v>
      </c>
    </row>
    <row r="29" spans="1:8" x14ac:dyDescent="0.25">
      <c r="A29" s="6">
        <v>3600</v>
      </c>
      <c r="B29" s="7" t="s">
        <v>35</v>
      </c>
      <c r="C29" s="8">
        <v>49957.91</v>
      </c>
      <c r="D29" s="8">
        <v>0</v>
      </c>
      <c r="E29" s="8">
        <f t="shared" si="0"/>
        <v>49957.91</v>
      </c>
      <c r="F29" s="8">
        <v>30730</v>
      </c>
      <c r="G29" s="8">
        <v>30730</v>
      </c>
      <c r="H29" s="8">
        <f t="shared" si="1"/>
        <v>19227.910000000003</v>
      </c>
    </row>
    <row r="30" spans="1:8" x14ac:dyDescent="0.25">
      <c r="A30" s="6">
        <v>3700</v>
      </c>
      <c r="B30" s="7" t="s">
        <v>36</v>
      </c>
      <c r="C30" s="8">
        <v>76000</v>
      </c>
      <c r="D30" s="8">
        <v>0</v>
      </c>
      <c r="E30" s="8">
        <f t="shared" si="0"/>
        <v>76000</v>
      </c>
      <c r="F30" s="8">
        <v>38066.83</v>
      </c>
      <c r="G30" s="8">
        <v>38066.83</v>
      </c>
      <c r="H30" s="8">
        <f t="shared" si="1"/>
        <v>37933.17</v>
      </c>
    </row>
    <row r="31" spans="1:8" x14ac:dyDescent="0.25">
      <c r="A31" s="6">
        <v>3800</v>
      </c>
      <c r="B31" s="7" t="s">
        <v>37</v>
      </c>
      <c r="C31" s="8">
        <v>135014.79</v>
      </c>
      <c r="D31" s="8">
        <v>0</v>
      </c>
      <c r="E31" s="8">
        <f t="shared" si="0"/>
        <v>135014.79</v>
      </c>
      <c r="F31" s="8">
        <v>27354.27</v>
      </c>
      <c r="G31" s="8">
        <v>27354.27</v>
      </c>
      <c r="H31" s="8">
        <f t="shared" si="1"/>
        <v>107660.52</v>
      </c>
    </row>
    <row r="32" spans="1:8" x14ac:dyDescent="0.25">
      <c r="A32" s="6">
        <v>3900</v>
      </c>
      <c r="B32" s="7" t="s">
        <v>38</v>
      </c>
      <c r="C32" s="8">
        <v>3622777.45</v>
      </c>
      <c r="D32" s="8">
        <v>0</v>
      </c>
      <c r="E32" s="8">
        <f t="shared" si="0"/>
        <v>3622777.45</v>
      </c>
      <c r="F32" s="8">
        <v>1964556.33</v>
      </c>
      <c r="G32" s="8">
        <v>1964556.33</v>
      </c>
      <c r="H32" s="8">
        <f t="shared" si="1"/>
        <v>1658221.12</v>
      </c>
    </row>
    <row r="33" spans="1:8" x14ac:dyDescent="0.25">
      <c r="A33" s="3" t="s">
        <v>39</v>
      </c>
      <c r="B33" s="4"/>
      <c r="C33" s="9">
        <f>SUM(C34:C42)</f>
        <v>458000</v>
      </c>
      <c r="D33" s="9">
        <f>SUM(D34:D42)</f>
        <v>0</v>
      </c>
      <c r="E33" s="9">
        <f t="shared" si="0"/>
        <v>458000</v>
      </c>
      <c r="F33" s="9">
        <f>SUM(F34:F42)</f>
        <v>239700</v>
      </c>
      <c r="G33" s="9">
        <f>SUM(G34:G42)</f>
        <v>239700</v>
      </c>
      <c r="H33" s="9">
        <f t="shared" si="1"/>
        <v>218300</v>
      </c>
    </row>
    <row r="34" spans="1:8" x14ac:dyDescent="0.25">
      <c r="A34" s="6">
        <v>4100</v>
      </c>
      <c r="B34" s="7" t="s">
        <v>40</v>
      </c>
      <c r="C34" s="8">
        <v>24000</v>
      </c>
      <c r="D34" s="8">
        <v>0</v>
      </c>
      <c r="E34" s="8">
        <f t="shared" si="0"/>
        <v>24000</v>
      </c>
      <c r="F34" s="8">
        <v>18000</v>
      </c>
      <c r="G34" s="8">
        <v>18000</v>
      </c>
      <c r="H34" s="8">
        <f t="shared" si="1"/>
        <v>6000</v>
      </c>
    </row>
    <row r="35" spans="1:8" x14ac:dyDescent="0.25">
      <c r="A35" s="6">
        <v>4200</v>
      </c>
      <c r="B35" s="7" t="s">
        <v>41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5">
      <c r="A36" s="6">
        <v>4300</v>
      </c>
      <c r="B36" s="7" t="s">
        <v>42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5">
      <c r="A37" s="6">
        <v>4400</v>
      </c>
      <c r="B37" s="7" t="s">
        <v>43</v>
      </c>
      <c r="C37" s="8">
        <v>434000</v>
      </c>
      <c r="D37" s="8">
        <v>0</v>
      </c>
      <c r="E37" s="8">
        <f t="shared" si="0"/>
        <v>434000</v>
      </c>
      <c r="F37" s="8">
        <v>221700</v>
      </c>
      <c r="G37" s="8">
        <v>221700</v>
      </c>
      <c r="H37" s="8">
        <f t="shared" si="1"/>
        <v>212300</v>
      </c>
    </row>
    <row r="38" spans="1:8" x14ac:dyDescent="0.25">
      <c r="A38" s="6">
        <v>4500</v>
      </c>
      <c r="B38" s="7" t="s">
        <v>44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5">
      <c r="A39" s="6">
        <v>4600</v>
      </c>
      <c r="B39" s="7" t="s">
        <v>45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5">
      <c r="A40" s="6">
        <v>4700</v>
      </c>
      <c r="B40" s="7" t="s">
        <v>46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5">
      <c r="A41" s="6">
        <v>4800</v>
      </c>
      <c r="B41" s="7" t="s">
        <v>47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5">
      <c r="A42" s="6">
        <v>4900</v>
      </c>
      <c r="B42" s="7" t="s">
        <v>48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5">
      <c r="A43" s="3" t="s">
        <v>49</v>
      </c>
      <c r="B43" s="4"/>
      <c r="C43" s="9">
        <f>SUM(C44:C52)</f>
        <v>5241933.6900000004</v>
      </c>
      <c r="D43" s="9">
        <f>SUM(D44:D52)</f>
        <v>0</v>
      </c>
      <c r="E43" s="9">
        <f t="shared" si="0"/>
        <v>5241933.6900000004</v>
      </c>
      <c r="F43" s="9">
        <f>SUM(F44:F52)</f>
        <v>2717403.94</v>
      </c>
      <c r="G43" s="9">
        <f>SUM(G44:G52)</f>
        <v>2717403.94</v>
      </c>
      <c r="H43" s="9">
        <f t="shared" si="1"/>
        <v>2524529.7500000005</v>
      </c>
    </row>
    <row r="44" spans="1:8" x14ac:dyDescent="0.25">
      <c r="A44" s="6">
        <v>5100</v>
      </c>
      <c r="B44" s="7" t="s">
        <v>50</v>
      </c>
      <c r="C44" s="8">
        <v>684800.74</v>
      </c>
      <c r="D44" s="8">
        <v>0</v>
      </c>
      <c r="E44" s="8">
        <f t="shared" si="0"/>
        <v>684800.74</v>
      </c>
      <c r="F44" s="8">
        <v>254611.71</v>
      </c>
      <c r="G44" s="8">
        <v>254611.71</v>
      </c>
      <c r="H44" s="8">
        <f t="shared" si="1"/>
        <v>430189.03</v>
      </c>
    </row>
    <row r="45" spans="1:8" x14ac:dyDescent="0.25">
      <c r="A45" s="6">
        <v>5200</v>
      </c>
      <c r="B45" s="7" t="s">
        <v>51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5">
      <c r="A46" s="6">
        <v>5300</v>
      </c>
      <c r="B46" s="7" t="s">
        <v>52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5">
      <c r="A47" s="6">
        <v>5400</v>
      </c>
      <c r="B47" s="7" t="s">
        <v>53</v>
      </c>
      <c r="C47" s="8">
        <v>1283264</v>
      </c>
      <c r="D47" s="8">
        <v>0</v>
      </c>
      <c r="E47" s="8">
        <f t="shared" si="0"/>
        <v>1283264</v>
      </c>
      <c r="F47" s="8">
        <v>970604.75</v>
      </c>
      <c r="G47" s="8">
        <v>970604.75</v>
      </c>
      <c r="H47" s="8">
        <f t="shared" si="1"/>
        <v>312659.25</v>
      </c>
    </row>
    <row r="48" spans="1:8" x14ac:dyDescent="0.25">
      <c r="A48" s="6">
        <v>5500</v>
      </c>
      <c r="B48" s="7" t="s">
        <v>54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5">
      <c r="A49" s="6">
        <v>5600</v>
      </c>
      <c r="B49" s="7" t="s">
        <v>55</v>
      </c>
      <c r="C49" s="8">
        <v>2871868.95</v>
      </c>
      <c r="D49" s="8">
        <v>0</v>
      </c>
      <c r="E49" s="8">
        <f t="shared" si="0"/>
        <v>2871868.95</v>
      </c>
      <c r="F49" s="8">
        <v>1492187.48</v>
      </c>
      <c r="G49" s="8">
        <v>1492187.48</v>
      </c>
      <c r="H49" s="8">
        <f t="shared" si="1"/>
        <v>1379681.4700000002</v>
      </c>
    </row>
    <row r="50" spans="1:8" x14ac:dyDescent="0.25">
      <c r="A50" s="6">
        <v>5700</v>
      </c>
      <c r="B50" s="7" t="s">
        <v>56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5">
      <c r="A51" s="6">
        <v>5800</v>
      </c>
      <c r="B51" s="7" t="s">
        <v>57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5">
      <c r="A52" s="6">
        <v>5900</v>
      </c>
      <c r="B52" s="7" t="s">
        <v>58</v>
      </c>
      <c r="C52" s="8">
        <v>402000</v>
      </c>
      <c r="D52" s="8">
        <v>0</v>
      </c>
      <c r="E52" s="8">
        <f t="shared" si="0"/>
        <v>402000</v>
      </c>
      <c r="F52" s="8">
        <v>0</v>
      </c>
      <c r="G52" s="8">
        <v>0</v>
      </c>
      <c r="H52" s="8">
        <f t="shared" si="1"/>
        <v>402000</v>
      </c>
    </row>
    <row r="53" spans="1:8" x14ac:dyDescent="0.25">
      <c r="A53" s="3" t="s">
        <v>59</v>
      </c>
      <c r="B53" s="4"/>
      <c r="C53" s="9">
        <f>SUM(C54:C56)</f>
        <v>391854.46</v>
      </c>
      <c r="D53" s="9">
        <f>SUM(D54:D56)</f>
        <v>0</v>
      </c>
      <c r="E53" s="9">
        <f t="shared" si="0"/>
        <v>391854.46</v>
      </c>
      <c r="F53" s="9">
        <f>SUM(F54:F56)</f>
        <v>42155.17</v>
      </c>
      <c r="G53" s="9">
        <f>SUM(G54:G56)</f>
        <v>42155.17</v>
      </c>
      <c r="H53" s="9">
        <f t="shared" si="1"/>
        <v>349699.29000000004</v>
      </c>
    </row>
    <row r="54" spans="1:8" x14ac:dyDescent="0.25">
      <c r="A54" s="6">
        <v>6100</v>
      </c>
      <c r="B54" s="7" t="s">
        <v>60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5">
      <c r="A55" s="6">
        <v>6200</v>
      </c>
      <c r="B55" s="7" t="s">
        <v>61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5">
      <c r="A56" s="6">
        <v>6300</v>
      </c>
      <c r="B56" s="7" t="s">
        <v>62</v>
      </c>
      <c r="C56" s="8">
        <v>391854.46</v>
      </c>
      <c r="D56" s="8">
        <v>0</v>
      </c>
      <c r="E56" s="8">
        <f t="shared" si="0"/>
        <v>391854.46</v>
      </c>
      <c r="F56" s="8">
        <v>42155.17</v>
      </c>
      <c r="G56" s="8">
        <v>42155.17</v>
      </c>
      <c r="H56" s="8">
        <f t="shared" si="1"/>
        <v>349699.29000000004</v>
      </c>
    </row>
    <row r="57" spans="1:8" x14ac:dyDescent="0.25">
      <c r="A57" s="3" t="s">
        <v>63</v>
      </c>
      <c r="B57" s="4"/>
      <c r="C57" s="9">
        <f>SUM(C58:C64)</f>
        <v>0</v>
      </c>
      <c r="D57" s="9">
        <f>SUM(D58:D64)</f>
        <v>0</v>
      </c>
      <c r="E57" s="9">
        <f t="shared" si="0"/>
        <v>0</v>
      </c>
      <c r="F57" s="9">
        <f>SUM(F58:F64)</f>
        <v>0</v>
      </c>
      <c r="G57" s="9">
        <f>SUM(G58:G64)</f>
        <v>0</v>
      </c>
      <c r="H57" s="9">
        <f t="shared" si="1"/>
        <v>0</v>
      </c>
    </row>
    <row r="58" spans="1:8" x14ac:dyDescent="0.25">
      <c r="A58" s="6">
        <v>7100</v>
      </c>
      <c r="B58" s="7" t="s">
        <v>64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5">
      <c r="A59" s="6">
        <v>7200</v>
      </c>
      <c r="B59" s="7" t="s">
        <v>65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5">
      <c r="A60" s="6">
        <v>7300</v>
      </c>
      <c r="B60" s="7" t="s">
        <v>66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5">
      <c r="A61" s="6">
        <v>7400</v>
      </c>
      <c r="B61" s="7" t="s">
        <v>67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5">
      <c r="A62" s="6">
        <v>7500</v>
      </c>
      <c r="B62" s="7" t="s">
        <v>68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5">
      <c r="A63" s="6">
        <v>7600</v>
      </c>
      <c r="B63" s="7" t="s">
        <v>69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5">
      <c r="A64" s="6">
        <v>7900</v>
      </c>
      <c r="B64" s="7" t="s">
        <v>70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5">
      <c r="A65" s="3" t="s">
        <v>71</v>
      </c>
      <c r="B65" s="4"/>
      <c r="C65" s="9">
        <f>SUM(C66:C68)</f>
        <v>2474933.9500000002</v>
      </c>
      <c r="D65" s="9">
        <f>SUM(D66:D68)</f>
        <v>0</v>
      </c>
      <c r="E65" s="9">
        <f t="shared" si="0"/>
        <v>2474933.9500000002</v>
      </c>
      <c r="F65" s="9">
        <f>SUM(F66:F68)</f>
        <v>0</v>
      </c>
      <c r="G65" s="9">
        <f>SUM(G66:G68)</f>
        <v>0</v>
      </c>
      <c r="H65" s="9">
        <f t="shared" si="1"/>
        <v>2474933.9500000002</v>
      </c>
    </row>
    <row r="66" spans="1:8" x14ac:dyDescent="0.25">
      <c r="A66" s="6">
        <v>8100</v>
      </c>
      <c r="B66" s="7" t="s">
        <v>72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5">
      <c r="A67" s="6">
        <v>8300</v>
      </c>
      <c r="B67" s="7" t="s">
        <v>73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5">
      <c r="A68" s="6">
        <v>8500</v>
      </c>
      <c r="B68" s="7" t="s">
        <v>74</v>
      </c>
      <c r="C68" s="8">
        <v>2474933.9500000002</v>
      </c>
      <c r="D68" s="8">
        <v>0</v>
      </c>
      <c r="E68" s="8">
        <f t="shared" si="0"/>
        <v>2474933.9500000002</v>
      </c>
      <c r="F68" s="8">
        <v>0</v>
      </c>
      <c r="G68" s="8">
        <v>0</v>
      </c>
      <c r="H68" s="8">
        <f t="shared" si="1"/>
        <v>2474933.9500000002</v>
      </c>
    </row>
    <row r="69" spans="1:8" x14ac:dyDescent="0.25">
      <c r="A69" s="3" t="s">
        <v>75</v>
      </c>
      <c r="B69" s="4"/>
      <c r="C69" s="9">
        <f>SUM(C70:C76)</f>
        <v>0</v>
      </c>
      <c r="D69" s="9">
        <f>SUM(D70:D76)</f>
        <v>0</v>
      </c>
      <c r="E69" s="9">
        <f t="shared" si="0"/>
        <v>0</v>
      </c>
      <c r="F69" s="9">
        <f>SUM(F70:F76)</f>
        <v>0</v>
      </c>
      <c r="G69" s="9">
        <f>SUM(G70:G76)</f>
        <v>0</v>
      </c>
      <c r="H69" s="9">
        <f t="shared" si="1"/>
        <v>0</v>
      </c>
    </row>
    <row r="70" spans="1:8" x14ac:dyDescent="0.25">
      <c r="A70" s="6">
        <v>9100</v>
      </c>
      <c r="B70" s="7" t="s">
        <v>76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5">
      <c r="A71" s="6">
        <v>9200</v>
      </c>
      <c r="B71" s="7" t="s">
        <v>77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5">
      <c r="A72" s="6">
        <v>9300</v>
      </c>
      <c r="B72" s="7" t="s">
        <v>78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5">
      <c r="A73" s="6">
        <v>9400</v>
      </c>
      <c r="B73" s="7" t="s">
        <v>79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5">
      <c r="A74" s="6">
        <v>9500</v>
      </c>
      <c r="B74" s="7" t="s">
        <v>80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5">
      <c r="A75" s="6">
        <v>9600</v>
      </c>
      <c r="B75" s="7" t="s">
        <v>81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5">
      <c r="A76" s="10">
        <v>9900</v>
      </c>
      <c r="B76" s="11" t="s">
        <v>82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5">
      <c r="A77" s="13"/>
      <c r="B77" s="14" t="s">
        <v>83</v>
      </c>
      <c r="C77" s="15">
        <f t="shared" ref="C77:H77" si="4">SUM(C5+C13+C23+C33+C43+C53+C57+C65+C69)</f>
        <v>62662206.060000002</v>
      </c>
      <c r="D77" s="15">
        <f t="shared" si="4"/>
        <v>0</v>
      </c>
      <c r="E77" s="15">
        <f t="shared" si="4"/>
        <v>62662206.060000002</v>
      </c>
      <c r="F77" s="15">
        <f t="shared" si="4"/>
        <v>34779485.340000004</v>
      </c>
      <c r="G77" s="15">
        <f t="shared" si="4"/>
        <v>34711656.710000001</v>
      </c>
      <c r="H77" s="15">
        <f t="shared" si="4"/>
        <v>27882720.719999995</v>
      </c>
    </row>
    <row r="78" spans="1:8" x14ac:dyDescent="0.25">
      <c r="A78" s="16"/>
      <c r="B78" s="16"/>
      <c r="C78" s="16"/>
      <c r="D78" s="16"/>
      <c r="E78" s="16"/>
      <c r="F78" s="16"/>
      <c r="G78" s="16"/>
      <c r="H78" s="16"/>
    </row>
    <row r="79" spans="1:8" x14ac:dyDescent="0.25">
      <c r="A79" s="16" t="s">
        <v>84</v>
      </c>
      <c r="B79" s="16"/>
      <c r="C79" s="16"/>
      <c r="D79" s="16"/>
      <c r="E79" s="16"/>
      <c r="F79" s="16"/>
      <c r="G79" s="16"/>
      <c r="H79" s="16"/>
    </row>
    <row r="80" spans="1:8" x14ac:dyDescent="0.25">
      <c r="A80" s="16"/>
      <c r="B80" s="16"/>
      <c r="C80" s="16"/>
      <c r="D80" s="16"/>
      <c r="E80" s="16"/>
      <c r="F80" s="16"/>
      <c r="G80" s="16"/>
      <c r="H80" s="16"/>
    </row>
    <row r="81" spans="1:8" x14ac:dyDescent="0.25">
      <c r="A81" s="16"/>
      <c r="B81" s="16"/>
      <c r="C81" s="16"/>
      <c r="D81" s="16"/>
      <c r="E81" s="16"/>
      <c r="F81" s="16"/>
      <c r="G81" s="16"/>
      <c r="H81" s="16"/>
    </row>
    <row r="82" spans="1:8" x14ac:dyDescent="0.25">
      <c r="A82" s="16"/>
      <c r="B82" s="16"/>
      <c r="C82" s="16"/>
      <c r="D82" s="16"/>
      <c r="E82" s="16"/>
      <c r="F82" s="16"/>
      <c r="G82" s="16"/>
      <c r="H82" s="16"/>
    </row>
    <row r="83" spans="1:8" x14ac:dyDescent="0.25">
      <c r="A83" s="16"/>
      <c r="B83" s="16"/>
      <c r="C83" s="16"/>
      <c r="D83" s="16"/>
      <c r="E83" s="16"/>
      <c r="F83" s="16"/>
      <c r="G83" s="16"/>
      <c r="H83" s="16"/>
    </row>
    <row r="84" spans="1:8" x14ac:dyDescent="0.25">
      <c r="A84" s="16"/>
      <c r="B84" s="16"/>
      <c r="C84" s="16"/>
      <c r="D84" s="16"/>
      <c r="E84" s="16"/>
      <c r="F84" s="16"/>
      <c r="G84" s="16"/>
      <c r="H84" s="16"/>
    </row>
    <row r="85" spans="1:8" x14ac:dyDescent="0.25">
      <c r="A85" s="16"/>
      <c r="B85" s="16"/>
      <c r="C85" s="16"/>
      <c r="D85" s="16"/>
      <c r="E85" s="16"/>
      <c r="F85" s="16"/>
      <c r="G85" s="16"/>
      <c r="H85" s="16"/>
    </row>
    <row r="86" spans="1:8" x14ac:dyDescent="0.25">
      <c r="A86" s="16"/>
      <c r="B86" s="16"/>
      <c r="C86" s="16"/>
      <c r="D86" s="16"/>
      <c r="E86" s="16"/>
      <c r="F86" s="16"/>
      <c r="G86" s="16"/>
      <c r="H86" s="16"/>
    </row>
    <row r="87" spans="1:8" x14ac:dyDescent="0.25">
      <c r="A87" s="29" t="s">
        <v>85</v>
      </c>
      <c r="B87" s="29"/>
      <c r="C87" s="29"/>
      <c r="D87" s="30" t="s">
        <v>86</v>
      </c>
      <c r="E87" s="30"/>
      <c r="F87" s="30"/>
      <c r="G87" s="16"/>
      <c r="H87" s="16"/>
    </row>
    <row r="88" spans="1:8" x14ac:dyDescent="0.25">
      <c r="A88" s="17" t="s">
        <v>87</v>
      </c>
      <c r="B88" s="17"/>
      <c r="C88" s="17"/>
      <c r="D88" s="17" t="s">
        <v>88</v>
      </c>
      <c r="E88" s="17"/>
      <c r="F88" s="17"/>
      <c r="G88" s="16"/>
      <c r="H88" s="16"/>
    </row>
  </sheetData>
  <mergeCells count="8">
    <mergeCell ref="A88:C88"/>
    <mergeCell ref="D88:F88"/>
    <mergeCell ref="A1:H1"/>
    <mergeCell ref="A2:B4"/>
    <mergeCell ref="C2:G2"/>
    <mergeCell ref="H2:H3"/>
    <mergeCell ref="A87:C87"/>
    <mergeCell ref="D87:F87"/>
  </mergeCells>
  <pageMargins left="0.7" right="0.7" top="0.75" bottom="0.75" header="0.3" footer="0.3"/>
  <ignoredErrors>
    <ignoredError sqref="C5:D77 F5:H77" unlockedFormula="1"/>
    <ignoredError sqref="E5:E7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2022-10-25T18:44:46Z</dcterms:created>
  <dcterms:modified xsi:type="dcterms:W3CDTF">2022-10-25T19:04:26Z</dcterms:modified>
</cp:coreProperties>
</file>