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"/>
    </mc:Choice>
  </mc:AlternateContent>
  <xr:revisionPtr revIDLastSave="0" documentId="8_{6AFD08D7-19BA-48C3-B3ED-16BF159EF5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<sst xmlns="http://schemas.openxmlformats.org/spreadsheetml/2006/main" count="62" uniqueCount="61">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</sst>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F48" sqref="E14:F4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41115386.229999997</v>
      </c>
      <c r="C5" s="18">
        <v>23704639.649999999</v>
      </c>
      <c r="D5" s="9" t="s">
        <v>36</v>
      </c>
      <c r="E5" s="18">
        <v>29711748.34</v>
      </c>
      <c r="F5" s="21">
        <v>33117265.27</v>
      </c>
    </row>
    <row r="6" spans="1:6" x14ac:dyDescent="0.2">
      <c r="A6" s="9" t="s">
        <v>23</v>
      </c>
      <c r="B6" s="18">
        <v>51702599.770000003</v>
      </c>
      <c r="C6" s="18">
        <v>48340340.490000002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1892320.75</v>
      </c>
      <c r="C7" s="18">
        <v>1749105.26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275407.78000000003</v>
      </c>
      <c r="C9" s="18">
        <v>275407.78000000003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42598.28</v>
      </c>
      <c r="F12" s="21">
        <v>42598.28</v>
      </c>
    </row>
    <row r="13" spans="1:6" x14ac:dyDescent="0.2">
      <c r="A13" s="8" t="s">
        <v>52</v>
      </c>
      <c r="B13" s="20">
        <f>SUM(B5:B11)</f>
        <v>94985714.530000001</v>
      </c>
      <c r="C13" s="20">
        <f>SUM(C5:C11)</f>
        <v>74069493.180000007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29754346.620000001</v>
      </c>
      <c r="F14" s="25">
        <f>SUM(F5:F12)</f>
        <v>33159863.550000001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29460486.399999999</v>
      </c>
      <c r="C18" s="18">
        <v>33365992.440000001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41263206.600000001</v>
      </c>
      <c r="C19" s="18">
        <v>38156338.57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2266660.58</v>
      </c>
      <c r="C20" s="18">
        <v>2266660.58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-14802597.27</v>
      </c>
      <c r="C21" s="18">
        <v>-14804691.07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1889155.8</v>
      </c>
      <c r="C22" s="18">
        <v>1889155.8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60076912.109999999</v>
      </c>
      <c r="C26" s="20">
        <f>SUM(C16:C24)</f>
        <v>60873456.32</v>
      </c>
      <c r="D26" s="12" t="s">
        <v>50</v>
      </c>
      <c r="E26" s="20">
        <f>SUM(E24+E14)</f>
        <v>29754346.620000001</v>
      </c>
      <c r="F26" s="25">
        <f>SUM(F14+F24)</f>
        <v>33159863.550000001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155062626.63999999</v>
      </c>
      <c r="C28" s="20">
        <f>C13+C26</f>
        <v>134942949.5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44115913.600000001</v>
      </c>
      <c r="F30" s="25">
        <f>SUM(F31:F33)</f>
        <v>44115913.600000001</v>
      </c>
    </row>
    <row r="31" spans="1:6" x14ac:dyDescent="0.2">
      <c r="A31" s="13"/>
      <c r="B31" s="14"/>
      <c r="C31" s="15"/>
      <c r="D31" s="9" t="s">
        <v>2</v>
      </c>
      <c r="E31" s="18">
        <v>40162201.170000002</v>
      </c>
      <c r="F31" s="21">
        <v>40162201.170000002</v>
      </c>
    </row>
    <row r="32" spans="1:6" x14ac:dyDescent="0.2">
      <c r="A32" s="13"/>
      <c r="B32" s="14"/>
      <c r="C32" s="15"/>
      <c r="D32" s="9" t="s">
        <v>13</v>
      </c>
      <c r="E32" s="18">
        <v>3953712.43</v>
      </c>
      <c r="F32" s="21">
        <v>3953712.43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81192366.420000002</v>
      </c>
      <c r="F35" s="25">
        <f>SUM(F36:F40)</f>
        <v>57667172.349999994</v>
      </c>
    </row>
    <row r="36" spans="1:6" x14ac:dyDescent="0.2">
      <c r="A36" s="13"/>
      <c r="B36" s="14"/>
      <c r="C36" s="15"/>
      <c r="D36" s="9" t="s">
        <v>46</v>
      </c>
      <c r="E36" s="18">
        <v>27872360.539999999</v>
      </c>
      <c r="F36" s="21">
        <v>17239907.690000001</v>
      </c>
    </row>
    <row r="37" spans="1:6" x14ac:dyDescent="0.2">
      <c r="A37" s="13"/>
      <c r="B37" s="14"/>
      <c r="C37" s="15"/>
      <c r="D37" s="9" t="s">
        <v>14</v>
      </c>
      <c r="E37" s="18">
        <v>53320005.880000003</v>
      </c>
      <c r="F37" s="21">
        <v>40427264.659999996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125308280.02000001</v>
      </c>
      <c r="F46" s="25">
        <f>SUM(F42+F35+F30)</f>
        <v>101783085.94999999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155062626.64000002</v>
      </c>
      <c r="F48" s="20">
        <f>F46+F26</f>
        <v>134942949.5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2024-10-03T22:55:27Z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