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2DO INFORME TRIMESTRAL 2023 ASEG\"/>
    </mc:Choice>
  </mc:AlternateContent>
  <xr:revisionPtr revIDLastSave="0" documentId="13_ncr:1_{14CF9438-5F93-419A-9945-9FCFDF7C967D}" xr6:coauthVersionLast="47" xr6:coauthVersionMax="47" xr10:uidLastSave="{00000000-0000-0000-0000-000000000000}"/>
  <bookViews>
    <workbookView xWindow="-120" yWindow="-120" windowWidth="29040" windowHeight="15840" xr2:uid="{0A79817A-B78B-4AF4-A237-FA2001DB4D57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D5" i="1" s="1"/>
  <c r="G5" i="1" l="1"/>
  <c r="G77" i="1" s="1"/>
  <c r="D77" i="1"/>
  <c r="B77" i="1"/>
</calcChain>
</file>

<file path=xl/sharedStrings.xml><?xml version="1.0" encoding="utf-8"?>
<sst xmlns="http://schemas.openxmlformats.org/spreadsheetml/2006/main" count="85" uniqueCount="85">
  <si>
    <t>Sistema de Agua Potable y Alcantarillado Municipal de Valle de Santiago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</si>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</sst>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indent="1"/>
    </xf>
    <xf numFmtId="4" fontId="3" fillId="0" borderId="11" xfId="0" applyNumberFormat="1" applyFont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BF88E651-CDCA-4186-8884-DA6A32345A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ECCE-814C-4FEA-978D-5379E0CBB43D}">
  <dimension ref="A1:H79"/>
  <sheetViews>
    <sheetView tabSelected="1" workbookViewId="0">
      <selection activeCell="G11" sqref="G11"/>
    </sheetView>
  </sheetViews>
  <sheetFormatPr baseColWidth="10" defaultColWidth="10.28515625" defaultRowHeight="15" x14ac:dyDescent="0.25"/>
  <cols>
    <col min="1" max="1" width="53.85546875" style="1" customWidth="1"/>
    <col min="2" max="2" width="15.7109375" style="1" customWidth="1"/>
    <col min="3" max="3" width="17" style="1" customWidth="1"/>
    <col min="4" max="7" width="15.7109375" style="1" customWidth="1"/>
    <col min="8" max="16384" width="10.28515625" style="1"/>
  </cols>
  <sheetData>
    <row r="1" spans="1:8" ht="50.1" customHeight="1" x14ac:dyDescent="0.25">
      <c r="A1" s="16" t="s">
        <v>0</v>
      </c>
      <c r="B1" s="16"/>
      <c r="C1" s="16"/>
      <c r="D1" s="16"/>
      <c r="E1" s="16"/>
      <c r="F1" s="16"/>
      <c r="G1" s="17"/>
    </row>
    <row r="2" spans="1:8" x14ac:dyDescent="0.25">
      <c r="A2" s="18" t="s">
        <v>1</v>
      </c>
      <c r="B2" s="21" t="s">
        <v>2</v>
      </c>
      <c r="C2" s="16"/>
      <c r="D2" s="16"/>
      <c r="E2" s="16"/>
      <c r="F2" s="17"/>
      <c r="G2" s="22" t="s">
        <v>3</v>
      </c>
    </row>
    <row r="3" spans="1:8" ht="24.95" customHeight="1" x14ac:dyDescent="0.25">
      <c r="A3" s="19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3"/>
    </row>
    <row r="4" spans="1:8" x14ac:dyDescent="0.25">
      <c r="A4" s="20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8" x14ac:dyDescent="0.25">
      <c r="A5" s="4" t="s">
        <v>11</v>
      </c>
      <c r="B5" s="5">
        <f>SUM(B6:B12)</f>
        <v>28890899.740000002</v>
      </c>
      <c r="C5" s="5">
        <f>SUM(C6:C12)</f>
        <v>0</v>
      </c>
      <c r="D5" s="5">
        <f>B5+C5</f>
        <v>28890899.740000002</v>
      </c>
      <c r="E5" s="5">
        <f>SUM(E6:E12)</f>
        <v>10860462.550000001</v>
      </c>
      <c r="F5" s="5">
        <f>SUM(F6:F12)</f>
        <v>10859849.950000001</v>
      </c>
      <c r="G5" s="5">
        <f>D5-E5</f>
        <v>18030437.190000001</v>
      </c>
    </row>
    <row r="6" spans="1:8" x14ac:dyDescent="0.25">
      <c r="A6" s="6" t="s">
        <v>12</v>
      </c>
      <c r="B6" s="7">
        <v>18787967.010000002</v>
      </c>
      <c r="C6" s="7">
        <v>0</v>
      </c>
      <c r="D6" s="7">
        <f t="shared" ref="D6:D69" si="0">B6+C6</f>
        <v>18787967.010000002</v>
      </c>
      <c r="E6" s="7">
        <v>8196670.79</v>
      </c>
      <c r="F6" s="7">
        <v>8202432.4900000002</v>
      </c>
      <c r="G6" s="7">
        <f t="shared" ref="G6:G69" si="1">D6-E6</f>
        <v>10591296.220000003</v>
      </c>
      <c r="H6" s="8">
        <v>1100</v>
      </c>
    </row>
    <row r="7" spans="1:8" x14ac:dyDescent="0.25">
      <c r="A7" s="6" t="s">
        <v>13</v>
      </c>
      <c r="B7" s="7">
        <v>0</v>
      </c>
      <c r="C7" s="7">
        <v>0</v>
      </c>
      <c r="D7" s="7">
        <f t="shared" si="0"/>
        <v>0</v>
      </c>
      <c r="E7" s="7">
        <v>0</v>
      </c>
      <c r="F7" s="7">
        <v>0</v>
      </c>
      <c r="G7" s="7">
        <f t="shared" si="1"/>
        <v>0</v>
      </c>
      <c r="H7" s="8">
        <v>1200</v>
      </c>
    </row>
    <row r="8" spans="1:8" x14ac:dyDescent="0.25">
      <c r="A8" s="6" t="s">
        <v>14</v>
      </c>
      <c r="B8" s="7">
        <v>4470649.8</v>
      </c>
      <c r="C8" s="7">
        <v>0</v>
      </c>
      <c r="D8" s="7">
        <f t="shared" si="0"/>
        <v>4470649.8</v>
      </c>
      <c r="E8" s="7">
        <v>838597.34</v>
      </c>
      <c r="F8" s="7">
        <v>798179.16</v>
      </c>
      <c r="G8" s="7">
        <f t="shared" si="1"/>
        <v>3632052.46</v>
      </c>
      <c r="H8" s="8">
        <v>1300</v>
      </c>
    </row>
    <row r="9" spans="1:8" x14ac:dyDescent="0.25">
      <c r="A9" s="6" t="s">
        <v>15</v>
      </c>
      <c r="B9" s="7">
        <v>4610282.93</v>
      </c>
      <c r="C9" s="7">
        <v>0</v>
      </c>
      <c r="D9" s="7">
        <f t="shared" si="0"/>
        <v>4610282.93</v>
      </c>
      <c r="E9" s="7">
        <v>1347317.25</v>
      </c>
      <c r="F9" s="7">
        <v>1381200.47</v>
      </c>
      <c r="G9" s="7">
        <f t="shared" si="1"/>
        <v>3262965.6799999997</v>
      </c>
      <c r="H9" s="8">
        <v>1400</v>
      </c>
    </row>
    <row r="10" spans="1:8" x14ac:dyDescent="0.25">
      <c r="A10" s="6" t="s">
        <v>16</v>
      </c>
      <c r="B10" s="7">
        <v>1022000</v>
      </c>
      <c r="C10" s="7">
        <v>0</v>
      </c>
      <c r="D10" s="7">
        <f t="shared" si="0"/>
        <v>1022000</v>
      </c>
      <c r="E10" s="7">
        <v>477877.17</v>
      </c>
      <c r="F10" s="7">
        <v>478037.83</v>
      </c>
      <c r="G10" s="7">
        <f t="shared" si="1"/>
        <v>544122.83000000007</v>
      </c>
      <c r="H10" s="8">
        <v>1500</v>
      </c>
    </row>
    <row r="11" spans="1:8" x14ac:dyDescent="0.25">
      <c r="A11" s="6" t="s">
        <v>17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8">
        <v>1600</v>
      </c>
    </row>
    <row r="12" spans="1:8" x14ac:dyDescent="0.25">
      <c r="A12" s="6" t="s">
        <v>18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  <c r="H12" s="8">
        <v>1700</v>
      </c>
    </row>
    <row r="13" spans="1:8" x14ac:dyDescent="0.25">
      <c r="A13" s="4" t="s">
        <v>19</v>
      </c>
      <c r="B13" s="9">
        <f>SUM(B14:B22)</f>
        <v>7145958.7499999991</v>
      </c>
      <c r="C13" s="9">
        <f>SUM(C14:C22)</f>
        <v>0</v>
      </c>
      <c r="D13" s="9">
        <f t="shared" si="0"/>
        <v>7145958.7499999991</v>
      </c>
      <c r="E13" s="9">
        <f>SUM(E14:E22)</f>
        <v>2177967.5000000005</v>
      </c>
      <c r="F13" s="9">
        <f>SUM(F14:F22)</f>
        <v>2183734.5600000005</v>
      </c>
      <c r="G13" s="9">
        <f t="shared" si="1"/>
        <v>4967991.2499999981</v>
      </c>
      <c r="H13" s="10">
        <v>0</v>
      </c>
    </row>
    <row r="14" spans="1:8" x14ac:dyDescent="0.25">
      <c r="A14" s="6" t="s">
        <v>20</v>
      </c>
      <c r="B14" s="7">
        <v>255333.16</v>
      </c>
      <c r="C14" s="7">
        <v>0</v>
      </c>
      <c r="D14" s="7">
        <f t="shared" si="0"/>
        <v>255333.16</v>
      </c>
      <c r="E14" s="7">
        <v>102672.81</v>
      </c>
      <c r="F14" s="7">
        <v>102672.81</v>
      </c>
      <c r="G14" s="7">
        <f t="shared" si="1"/>
        <v>152660.35</v>
      </c>
      <c r="H14" s="8">
        <v>2100</v>
      </c>
    </row>
    <row r="15" spans="1:8" x14ac:dyDescent="0.25">
      <c r="A15" s="6" t="s">
        <v>21</v>
      </c>
      <c r="B15" s="7">
        <v>87000</v>
      </c>
      <c r="C15" s="7">
        <v>0</v>
      </c>
      <c r="D15" s="7">
        <f t="shared" si="0"/>
        <v>87000</v>
      </c>
      <c r="E15" s="7">
        <v>31262.58</v>
      </c>
      <c r="F15" s="7">
        <v>31262.58</v>
      </c>
      <c r="G15" s="7">
        <f t="shared" si="1"/>
        <v>55737.42</v>
      </c>
      <c r="H15" s="8">
        <v>2200</v>
      </c>
    </row>
    <row r="16" spans="1:8" x14ac:dyDescent="0.25">
      <c r="A16" s="6" t="s">
        <v>22</v>
      </c>
      <c r="B16" s="7">
        <v>1587408.11</v>
      </c>
      <c r="C16" s="7">
        <v>0</v>
      </c>
      <c r="D16" s="7">
        <f t="shared" si="0"/>
        <v>1587408.11</v>
      </c>
      <c r="E16" s="7">
        <v>138456.07999999999</v>
      </c>
      <c r="F16" s="7">
        <v>138456.07999999999</v>
      </c>
      <c r="G16" s="7">
        <f t="shared" si="1"/>
        <v>1448952.03</v>
      </c>
      <c r="H16" s="8">
        <v>2300</v>
      </c>
    </row>
    <row r="17" spans="1:8" x14ac:dyDescent="0.25">
      <c r="A17" s="6" t="s">
        <v>23</v>
      </c>
      <c r="B17" s="7">
        <v>2971267.59</v>
      </c>
      <c r="C17" s="7">
        <v>0</v>
      </c>
      <c r="D17" s="7">
        <f t="shared" si="0"/>
        <v>2971267.59</v>
      </c>
      <c r="E17" s="7">
        <v>1133140.3500000001</v>
      </c>
      <c r="F17" s="7">
        <v>1133140.3500000001</v>
      </c>
      <c r="G17" s="7">
        <f t="shared" si="1"/>
        <v>1838127.2399999998</v>
      </c>
      <c r="H17" s="8">
        <v>2400</v>
      </c>
    </row>
    <row r="18" spans="1:8" x14ac:dyDescent="0.25">
      <c r="A18" s="6" t="s">
        <v>24</v>
      </c>
      <c r="B18" s="7">
        <v>379925</v>
      </c>
      <c r="C18" s="7">
        <v>0</v>
      </c>
      <c r="D18" s="7">
        <f t="shared" si="0"/>
        <v>379925</v>
      </c>
      <c r="E18" s="7">
        <v>98762.59</v>
      </c>
      <c r="F18" s="7">
        <v>98762.59</v>
      </c>
      <c r="G18" s="7">
        <f t="shared" si="1"/>
        <v>281162.41000000003</v>
      </c>
      <c r="H18" s="8">
        <v>2500</v>
      </c>
    </row>
    <row r="19" spans="1:8" x14ac:dyDescent="0.25">
      <c r="A19" s="6" t="s">
        <v>25</v>
      </c>
      <c r="B19" s="7">
        <v>1346809.68</v>
      </c>
      <c r="C19" s="7">
        <v>0</v>
      </c>
      <c r="D19" s="7">
        <f t="shared" si="0"/>
        <v>1346809.68</v>
      </c>
      <c r="E19" s="7">
        <v>585957.13</v>
      </c>
      <c r="F19" s="7">
        <v>591724.18999999994</v>
      </c>
      <c r="G19" s="7">
        <f t="shared" si="1"/>
        <v>760852.54999999993</v>
      </c>
      <c r="H19" s="8">
        <v>2600</v>
      </c>
    </row>
    <row r="20" spans="1:8" x14ac:dyDescent="0.25">
      <c r="A20" s="6" t="s">
        <v>26</v>
      </c>
      <c r="B20" s="7">
        <v>265628.08</v>
      </c>
      <c r="C20" s="7">
        <v>0</v>
      </c>
      <c r="D20" s="7">
        <f t="shared" si="0"/>
        <v>265628.08</v>
      </c>
      <c r="E20" s="7">
        <v>23159.22</v>
      </c>
      <c r="F20" s="7">
        <v>23159.22</v>
      </c>
      <c r="G20" s="7">
        <f t="shared" si="1"/>
        <v>242468.86000000002</v>
      </c>
      <c r="H20" s="8">
        <v>2700</v>
      </c>
    </row>
    <row r="21" spans="1:8" x14ac:dyDescent="0.25">
      <c r="A21" s="6" t="s">
        <v>27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8">
        <v>2800</v>
      </c>
    </row>
    <row r="22" spans="1:8" x14ac:dyDescent="0.25">
      <c r="A22" s="6" t="s">
        <v>28</v>
      </c>
      <c r="B22" s="7">
        <v>252587.13</v>
      </c>
      <c r="C22" s="7">
        <v>0</v>
      </c>
      <c r="D22" s="7">
        <f t="shared" si="0"/>
        <v>252587.13</v>
      </c>
      <c r="E22" s="7">
        <v>64556.74</v>
      </c>
      <c r="F22" s="7">
        <v>64556.74</v>
      </c>
      <c r="G22" s="7">
        <f t="shared" si="1"/>
        <v>188030.39</v>
      </c>
      <c r="H22" s="8">
        <v>2900</v>
      </c>
    </row>
    <row r="23" spans="1:8" x14ac:dyDescent="0.25">
      <c r="A23" s="4" t="s">
        <v>29</v>
      </c>
      <c r="B23" s="9">
        <f>SUM(B24:B32)</f>
        <v>25083040.599999998</v>
      </c>
      <c r="C23" s="9">
        <f>SUM(C24:C32)</f>
        <v>0</v>
      </c>
      <c r="D23" s="9">
        <f t="shared" si="0"/>
        <v>25083040.599999998</v>
      </c>
      <c r="E23" s="9">
        <f>SUM(E24:E32)</f>
        <v>8561643.1900000013</v>
      </c>
      <c r="F23" s="9">
        <f>SUM(F24:F32)</f>
        <v>8561643.1900000013</v>
      </c>
      <c r="G23" s="9">
        <f t="shared" si="1"/>
        <v>16521397.409999996</v>
      </c>
      <c r="H23" s="10">
        <v>0</v>
      </c>
    </row>
    <row r="24" spans="1:8" x14ac:dyDescent="0.25">
      <c r="A24" s="6" t="s">
        <v>30</v>
      </c>
      <c r="B24" s="7">
        <v>10385062.529999999</v>
      </c>
      <c r="C24" s="7">
        <v>0</v>
      </c>
      <c r="D24" s="7">
        <f t="shared" si="0"/>
        <v>10385062.529999999</v>
      </c>
      <c r="E24" s="7">
        <v>4426126.42</v>
      </c>
      <c r="F24" s="7">
        <v>4426126.42</v>
      </c>
      <c r="G24" s="7">
        <f t="shared" si="1"/>
        <v>5958936.1099999994</v>
      </c>
      <c r="H24" s="8">
        <v>3100</v>
      </c>
    </row>
    <row r="25" spans="1:8" x14ac:dyDescent="0.25">
      <c r="A25" s="6" t="s">
        <v>31</v>
      </c>
      <c r="B25" s="7">
        <v>296164.46000000002</v>
      </c>
      <c r="C25" s="7">
        <v>0</v>
      </c>
      <c r="D25" s="7">
        <f t="shared" si="0"/>
        <v>296164.46000000002</v>
      </c>
      <c r="E25" s="7">
        <v>238822.5</v>
      </c>
      <c r="F25" s="7">
        <v>238822.5</v>
      </c>
      <c r="G25" s="7">
        <f t="shared" si="1"/>
        <v>57341.960000000021</v>
      </c>
      <c r="H25" s="8">
        <v>3200</v>
      </c>
    </row>
    <row r="26" spans="1:8" x14ac:dyDescent="0.25">
      <c r="A26" s="6" t="s">
        <v>32</v>
      </c>
      <c r="B26" s="7">
        <v>3565777.36</v>
      </c>
      <c r="C26" s="7">
        <v>0</v>
      </c>
      <c r="D26" s="7">
        <f t="shared" si="0"/>
        <v>3565777.36</v>
      </c>
      <c r="E26" s="7">
        <v>1610913.7</v>
      </c>
      <c r="F26" s="7">
        <v>1610913.7</v>
      </c>
      <c r="G26" s="7">
        <f t="shared" si="1"/>
        <v>1954863.66</v>
      </c>
      <c r="H26" s="8">
        <v>3300</v>
      </c>
    </row>
    <row r="27" spans="1:8" x14ac:dyDescent="0.25">
      <c r="A27" s="6" t="s">
        <v>33</v>
      </c>
      <c r="B27" s="7">
        <v>332500</v>
      </c>
      <c r="C27" s="7">
        <v>0</v>
      </c>
      <c r="D27" s="7">
        <f t="shared" si="0"/>
        <v>332500</v>
      </c>
      <c r="E27" s="7">
        <v>60433.66</v>
      </c>
      <c r="F27" s="7">
        <v>60433.66</v>
      </c>
      <c r="G27" s="7">
        <f t="shared" si="1"/>
        <v>272066.33999999997</v>
      </c>
      <c r="H27" s="8">
        <v>3400</v>
      </c>
    </row>
    <row r="28" spans="1:8" x14ac:dyDescent="0.25">
      <c r="A28" s="6" t="s">
        <v>34</v>
      </c>
      <c r="B28" s="7">
        <v>6006009.3799999999</v>
      </c>
      <c r="C28" s="7">
        <v>0</v>
      </c>
      <c r="D28" s="7">
        <f t="shared" si="0"/>
        <v>6006009.3799999999</v>
      </c>
      <c r="E28" s="7">
        <v>1037598.09</v>
      </c>
      <c r="F28" s="7">
        <v>1037598.09</v>
      </c>
      <c r="G28" s="7">
        <f t="shared" si="1"/>
        <v>4968411.29</v>
      </c>
      <c r="H28" s="8">
        <v>3500</v>
      </c>
    </row>
    <row r="29" spans="1:8" x14ac:dyDescent="0.25">
      <c r="A29" s="6" t="s">
        <v>35</v>
      </c>
      <c r="B29" s="7">
        <v>75593.22</v>
      </c>
      <c r="C29" s="7">
        <v>0</v>
      </c>
      <c r="D29" s="7">
        <f t="shared" si="0"/>
        <v>75593.22</v>
      </c>
      <c r="E29" s="7">
        <v>20000</v>
      </c>
      <c r="F29" s="7">
        <v>20000</v>
      </c>
      <c r="G29" s="7">
        <f t="shared" si="1"/>
        <v>55593.22</v>
      </c>
      <c r="H29" s="8">
        <v>3600</v>
      </c>
    </row>
    <row r="30" spans="1:8" x14ac:dyDescent="0.25">
      <c r="A30" s="6" t="s">
        <v>36</v>
      </c>
      <c r="B30" s="7">
        <v>90326.61</v>
      </c>
      <c r="C30" s="7">
        <v>0</v>
      </c>
      <c r="D30" s="7">
        <f t="shared" si="0"/>
        <v>90326.61</v>
      </c>
      <c r="E30" s="7">
        <v>25775.11</v>
      </c>
      <c r="F30" s="7">
        <v>25775.11</v>
      </c>
      <c r="G30" s="7">
        <f t="shared" si="1"/>
        <v>64551.5</v>
      </c>
      <c r="H30" s="8">
        <v>3700</v>
      </c>
    </row>
    <row r="31" spans="1:8" x14ac:dyDescent="0.25">
      <c r="A31" s="6" t="s">
        <v>37</v>
      </c>
      <c r="B31" s="7">
        <v>99840.52</v>
      </c>
      <c r="C31" s="7">
        <v>0</v>
      </c>
      <c r="D31" s="7">
        <f t="shared" si="0"/>
        <v>99840.52</v>
      </c>
      <c r="E31" s="7">
        <v>74046.710000000006</v>
      </c>
      <c r="F31" s="7">
        <v>74046.710000000006</v>
      </c>
      <c r="G31" s="7">
        <f t="shared" si="1"/>
        <v>25793.809999999998</v>
      </c>
      <c r="H31" s="8">
        <v>3800</v>
      </c>
    </row>
    <row r="32" spans="1:8" x14ac:dyDescent="0.25">
      <c r="A32" s="6" t="s">
        <v>38</v>
      </c>
      <c r="B32" s="7">
        <v>4231766.5199999996</v>
      </c>
      <c r="C32" s="7">
        <v>0</v>
      </c>
      <c r="D32" s="7">
        <f t="shared" si="0"/>
        <v>4231766.5199999996</v>
      </c>
      <c r="E32" s="7">
        <v>1067927</v>
      </c>
      <c r="F32" s="7">
        <v>1067927</v>
      </c>
      <c r="G32" s="7">
        <f t="shared" si="1"/>
        <v>3163839.5199999996</v>
      </c>
      <c r="H32" s="8">
        <v>3900</v>
      </c>
    </row>
    <row r="33" spans="1:8" x14ac:dyDescent="0.25">
      <c r="A33" s="4" t="s">
        <v>39</v>
      </c>
      <c r="B33" s="9">
        <f>SUM(B34:B42)</f>
        <v>409200</v>
      </c>
      <c r="C33" s="9">
        <f>SUM(C34:C42)</f>
        <v>0</v>
      </c>
      <c r="D33" s="9">
        <f t="shared" si="0"/>
        <v>409200</v>
      </c>
      <c r="E33" s="9">
        <f>SUM(E34:E42)</f>
        <v>56700</v>
      </c>
      <c r="F33" s="9">
        <f>SUM(F34:F42)</f>
        <v>56700</v>
      </c>
      <c r="G33" s="9">
        <f t="shared" si="1"/>
        <v>352500</v>
      </c>
      <c r="H33" s="10">
        <v>0</v>
      </c>
    </row>
    <row r="34" spans="1:8" x14ac:dyDescent="0.25">
      <c r="A34" s="6" t="s">
        <v>40</v>
      </c>
      <c r="B34" s="7">
        <v>25200</v>
      </c>
      <c r="C34" s="7">
        <v>0</v>
      </c>
      <c r="D34" s="7">
        <f t="shared" si="0"/>
        <v>25200</v>
      </c>
      <c r="E34" s="7">
        <v>12000</v>
      </c>
      <c r="F34" s="7">
        <v>12000</v>
      </c>
      <c r="G34" s="7">
        <f t="shared" si="1"/>
        <v>13200</v>
      </c>
      <c r="H34" s="8">
        <v>4100</v>
      </c>
    </row>
    <row r="35" spans="1:8" x14ac:dyDescent="0.25">
      <c r="A35" s="6" t="s">
        <v>41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8">
        <v>4200</v>
      </c>
    </row>
    <row r="36" spans="1:8" x14ac:dyDescent="0.25">
      <c r="A36" s="6" t="s">
        <v>42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8">
        <v>4300</v>
      </c>
    </row>
    <row r="37" spans="1:8" x14ac:dyDescent="0.25">
      <c r="A37" s="6" t="s">
        <v>43</v>
      </c>
      <c r="B37" s="7">
        <v>384000</v>
      </c>
      <c r="C37" s="7">
        <v>0</v>
      </c>
      <c r="D37" s="7">
        <f t="shared" si="0"/>
        <v>384000</v>
      </c>
      <c r="E37" s="7">
        <v>44700</v>
      </c>
      <c r="F37" s="7">
        <v>44700</v>
      </c>
      <c r="G37" s="7">
        <f t="shared" si="1"/>
        <v>339300</v>
      </c>
      <c r="H37" s="8">
        <v>4400</v>
      </c>
    </row>
    <row r="38" spans="1:8" x14ac:dyDescent="0.25">
      <c r="A38" s="6" t="s">
        <v>44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8">
        <v>4500</v>
      </c>
    </row>
    <row r="39" spans="1:8" x14ac:dyDescent="0.25">
      <c r="A39" s="6" t="s">
        <v>45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8">
        <v>4600</v>
      </c>
    </row>
    <row r="40" spans="1:8" x14ac:dyDescent="0.25">
      <c r="A40" s="6" t="s">
        <v>46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8">
        <v>4700</v>
      </c>
    </row>
    <row r="41" spans="1:8" x14ac:dyDescent="0.25">
      <c r="A41" s="6" t="s">
        <v>47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8">
        <v>4800</v>
      </c>
    </row>
    <row r="42" spans="1:8" x14ac:dyDescent="0.25">
      <c r="A42" s="6" t="s">
        <v>48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8">
        <v>4900</v>
      </c>
    </row>
    <row r="43" spans="1:8" x14ac:dyDescent="0.25">
      <c r="A43" s="4" t="s">
        <v>49</v>
      </c>
      <c r="B43" s="9">
        <f>SUM(B44:B52)</f>
        <v>4222061.37</v>
      </c>
      <c r="C43" s="9">
        <f>SUM(C44:C52)</f>
        <v>0</v>
      </c>
      <c r="D43" s="9">
        <f t="shared" si="0"/>
        <v>4222061.37</v>
      </c>
      <c r="E43" s="9">
        <f>SUM(E44:E52)</f>
        <v>1810855.6099999999</v>
      </c>
      <c r="F43" s="9">
        <f>SUM(F44:F52)</f>
        <v>1810855.6099999999</v>
      </c>
      <c r="G43" s="9">
        <f t="shared" si="1"/>
        <v>2411205.7600000002</v>
      </c>
      <c r="H43" s="10">
        <v>0</v>
      </c>
    </row>
    <row r="44" spans="1:8" x14ac:dyDescent="0.25">
      <c r="A44" s="11" t="s">
        <v>50</v>
      </c>
      <c r="B44" s="7">
        <v>986835.6</v>
      </c>
      <c r="C44" s="7">
        <v>0</v>
      </c>
      <c r="D44" s="7">
        <f t="shared" si="0"/>
        <v>986835.6</v>
      </c>
      <c r="E44" s="7">
        <v>486891.36</v>
      </c>
      <c r="F44" s="7">
        <v>486891.36</v>
      </c>
      <c r="G44" s="7">
        <f t="shared" si="1"/>
        <v>499944.24</v>
      </c>
      <c r="H44" s="8">
        <v>5100</v>
      </c>
    </row>
    <row r="45" spans="1:8" x14ac:dyDescent="0.25">
      <c r="A45" s="6" t="s">
        <v>51</v>
      </c>
      <c r="B45" s="7">
        <v>16123.08</v>
      </c>
      <c r="C45" s="7">
        <v>0</v>
      </c>
      <c r="D45" s="7">
        <f t="shared" si="0"/>
        <v>16123.08</v>
      </c>
      <c r="E45" s="7">
        <v>12068.1</v>
      </c>
      <c r="F45" s="7">
        <v>12068.1</v>
      </c>
      <c r="G45" s="7">
        <f t="shared" si="1"/>
        <v>4054.9799999999996</v>
      </c>
      <c r="H45" s="8">
        <v>5200</v>
      </c>
    </row>
    <row r="46" spans="1:8" x14ac:dyDescent="0.25">
      <c r="A46" s="6" t="s">
        <v>52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8">
        <v>5300</v>
      </c>
    </row>
    <row r="47" spans="1:8" x14ac:dyDescent="0.25">
      <c r="A47" s="6" t="s">
        <v>53</v>
      </c>
      <c r="B47" s="7">
        <v>930000</v>
      </c>
      <c r="C47" s="7">
        <v>0</v>
      </c>
      <c r="D47" s="7">
        <f t="shared" si="0"/>
        <v>930000</v>
      </c>
      <c r="E47" s="7">
        <v>787747.83999999997</v>
      </c>
      <c r="F47" s="7">
        <v>787747.83999999997</v>
      </c>
      <c r="G47" s="7">
        <f t="shared" si="1"/>
        <v>142252.16000000003</v>
      </c>
      <c r="H47" s="8">
        <v>5400</v>
      </c>
    </row>
    <row r="48" spans="1:8" x14ac:dyDescent="0.25">
      <c r="A48" s="6" t="s">
        <v>54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8">
        <v>5500</v>
      </c>
    </row>
    <row r="49" spans="1:8" x14ac:dyDescent="0.25">
      <c r="A49" s="6" t="s">
        <v>55</v>
      </c>
      <c r="B49" s="7">
        <v>2069102.69</v>
      </c>
      <c r="C49" s="7">
        <v>0</v>
      </c>
      <c r="D49" s="7">
        <f t="shared" si="0"/>
        <v>2069102.69</v>
      </c>
      <c r="E49" s="7">
        <v>524148.31</v>
      </c>
      <c r="F49" s="7">
        <v>524148.31</v>
      </c>
      <c r="G49" s="7">
        <f t="shared" si="1"/>
        <v>1544954.38</v>
      </c>
      <c r="H49" s="8">
        <v>5600</v>
      </c>
    </row>
    <row r="50" spans="1:8" x14ac:dyDescent="0.25">
      <c r="A50" s="6" t="s">
        <v>56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8">
        <v>5700</v>
      </c>
    </row>
    <row r="51" spans="1:8" x14ac:dyDescent="0.25">
      <c r="A51" s="6" t="s">
        <v>57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8">
        <v>5800</v>
      </c>
    </row>
    <row r="52" spans="1:8" x14ac:dyDescent="0.25">
      <c r="A52" s="6" t="s">
        <v>58</v>
      </c>
      <c r="B52" s="7">
        <v>220000</v>
      </c>
      <c r="C52" s="7">
        <v>0</v>
      </c>
      <c r="D52" s="7">
        <f t="shared" si="0"/>
        <v>220000</v>
      </c>
      <c r="E52" s="7">
        <v>0</v>
      </c>
      <c r="F52" s="7">
        <v>0</v>
      </c>
      <c r="G52" s="7">
        <f t="shared" si="1"/>
        <v>220000</v>
      </c>
      <c r="H52" s="8">
        <v>5900</v>
      </c>
    </row>
    <row r="53" spans="1:8" x14ac:dyDescent="0.25">
      <c r="A53" s="4" t="s">
        <v>59</v>
      </c>
      <c r="B53" s="9">
        <f>SUM(B54:B56)</f>
        <v>44155.9</v>
      </c>
      <c r="C53" s="9">
        <f>SUM(C54:C56)</f>
        <v>0</v>
      </c>
      <c r="D53" s="9">
        <f t="shared" si="0"/>
        <v>44155.9</v>
      </c>
      <c r="E53" s="9">
        <f>SUM(E54:E56)</f>
        <v>0</v>
      </c>
      <c r="F53" s="9">
        <f>SUM(F54:F56)</f>
        <v>0</v>
      </c>
      <c r="G53" s="9">
        <f t="shared" si="1"/>
        <v>44155.9</v>
      </c>
      <c r="H53" s="10">
        <v>0</v>
      </c>
    </row>
    <row r="54" spans="1:8" x14ac:dyDescent="0.25">
      <c r="A54" s="6" t="s">
        <v>60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8">
        <v>6100</v>
      </c>
    </row>
    <row r="55" spans="1:8" x14ac:dyDescent="0.25">
      <c r="A55" s="6" t="s">
        <v>61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8">
        <v>6200</v>
      </c>
    </row>
    <row r="56" spans="1:8" x14ac:dyDescent="0.25">
      <c r="A56" s="6" t="s">
        <v>62</v>
      </c>
      <c r="B56" s="7">
        <v>44155.9</v>
      </c>
      <c r="C56" s="7">
        <v>0</v>
      </c>
      <c r="D56" s="7">
        <f t="shared" si="0"/>
        <v>44155.9</v>
      </c>
      <c r="E56" s="7">
        <v>0</v>
      </c>
      <c r="F56" s="7">
        <v>0</v>
      </c>
      <c r="G56" s="7">
        <f t="shared" si="1"/>
        <v>44155.9</v>
      </c>
      <c r="H56" s="8">
        <v>6300</v>
      </c>
    </row>
    <row r="57" spans="1:8" x14ac:dyDescent="0.25">
      <c r="A57" s="4" t="s">
        <v>63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0">
        <v>0</v>
      </c>
    </row>
    <row r="58" spans="1:8" x14ac:dyDescent="0.25">
      <c r="A58" s="6" t="s">
        <v>64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8">
        <v>7100</v>
      </c>
    </row>
    <row r="59" spans="1:8" x14ac:dyDescent="0.25">
      <c r="A59" s="6" t="s">
        <v>65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8">
        <v>7200</v>
      </c>
    </row>
    <row r="60" spans="1:8" x14ac:dyDescent="0.25">
      <c r="A60" s="6" t="s">
        <v>66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8">
        <v>7300</v>
      </c>
    </row>
    <row r="61" spans="1:8" x14ac:dyDescent="0.25">
      <c r="A61" s="6" t="s">
        <v>67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8">
        <v>7400</v>
      </c>
    </row>
    <row r="62" spans="1:8" x14ac:dyDescent="0.25">
      <c r="A62" s="6" t="s">
        <v>68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8">
        <v>7500</v>
      </c>
    </row>
    <row r="63" spans="1:8" x14ac:dyDescent="0.25">
      <c r="A63" s="6" t="s">
        <v>69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8">
        <v>7600</v>
      </c>
    </row>
    <row r="64" spans="1:8" x14ac:dyDescent="0.25">
      <c r="A64" s="6" t="s">
        <v>70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8">
        <v>7900</v>
      </c>
    </row>
    <row r="65" spans="1:8" x14ac:dyDescent="0.25">
      <c r="A65" s="4" t="s">
        <v>71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0">
        <v>0</v>
      </c>
    </row>
    <row r="66" spans="1:8" x14ac:dyDescent="0.25">
      <c r="A66" s="6" t="s">
        <v>72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8">
        <v>8100</v>
      </c>
    </row>
    <row r="67" spans="1:8" x14ac:dyDescent="0.25">
      <c r="A67" s="6" t="s">
        <v>73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8">
        <v>8300</v>
      </c>
    </row>
    <row r="68" spans="1:8" x14ac:dyDescent="0.25">
      <c r="A68" s="6" t="s">
        <v>74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8">
        <v>8500</v>
      </c>
    </row>
    <row r="69" spans="1:8" x14ac:dyDescent="0.25">
      <c r="A69" s="4" t="s">
        <v>75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0">
        <v>0</v>
      </c>
    </row>
    <row r="70" spans="1:8" x14ac:dyDescent="0.25">
      <c r="A70" s="6" t="s">
        <v>76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8">
        <v>9100</v>
      </c>
    </row>
    <row r="71" spans="1:8" x14ac:dyDescent="0.25">
      <c r="A71" s="6" t="s">
        <v>77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8">
        <v>9200</v>
      </c>
    </row>
    <row r="72" spans="1:8" x14ac:dyDescent="0.25">
      <c r="A72" s="6" t="s">
        <v>78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8">
        <v>9300</v>
      </c>
    </row>
    <row r="73" spans="1:8" x14ac:dyDescent="0.25">
      <c r="A73" s="6" t="s">
        <v>79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8">
        <v>9400</v>
      </c>
    </row>
    <row r="74" spans="1:8" x14ac:dyDescent="0.25">
      <c r="A74" s="6" t="s">
        <v>80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8">
        <v>9500</v>
      </c>
    </row>
    <row r="75" spans="1:8" x14ac:dyDescent="0.25">
      <c r="A75" s="6" t="s">
        <v>81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8">
        <v>9600</v>
      </c>
    </row>
    <row r="76" spans="1:8" x14ac:dyDescent="0.25">
      <c r="A76" s="12" t="s">
        <v>82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8">
        <v>9900</v>
      </c>
    </row>
    <row r="77" spans="1:8" x14ac:dyDescent="0.25">
      <c r="A77" s="14" t="s">
        <v>83</v>
      </c>
      <c r="B77" s="15">
        <f t="shared" ref="B77:G77" si="4">SUM(B5+B13+B23+B33+B43+B53+B57+B65+B69)</f>
        <v>65795316.359999999</v>
      </c>
      <c r="C77" s="15">
        <f t="shared" si="4"/>
        <v>0</v>
      </c>
      <c r="D77" s="15">
        <f t="shared" si="4"/>
        <v>65795316.359999999</v>
      </c>
      <c r="E77" s="15">
        <f t="shared" si="4"/>
        <v>23467628.850000001</v>
      </c>
      <c r="F77" s="15">
        <f t="shared" si="4"/>
        <v>23472783.310000002</v>
      </c>
      <c r="G77" s="15">
        <f t="shared" si="4"/>
        <v>42327687.50999999</v>
      </c>
    </row>
    <row r="79" spans="1:8" x14ac:dyDescent="0.25">
      <c r="A79" s="1" t="s">
        <v>84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2023-08-07T18:35:39Z</dcterms:created>
  <dcterms:modified xsi:type="dcterms:W3CDTF">2023-08-07T18:38:12Z</dcterms:modified>
</cp:coreProperties>
</file>