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pendientes de subir\"/>
    </mc:Choice>
  </mc:AlternateContent>
  <xr:revisionPtr revIDLastSave="0" documentId="8_{D4E58EBF-B4EB-45C2-BE9F-26B8EB4FE1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D35" i="1" l="1"/>
  <c r="G35" i="1" s="1"/>
  <c r="D34" i="1"/>
  <c r="G34" i="1" s="1"/>
  <c r="G33" i="1"/>
  <c r="D33" i="1"/>
  <c r="D32" i="1"/>
  <c r="G32" i="1" s="1"/>
  <c r="G31" i="1" s="1"/>
  <c r="F31" i="1"/>
  <c r="E31" i="1"/>
  <c r="D31" i="1"/>
  <c r="C31" i="1"/>
  <c r="B31" i="1"/>
  <c r="D30" i="1"/>
  <c r="G30" i="1" s="1"/>
  <c r="D29" i="1"/>
  <c r="G29" i="1" s="1"/>
  <c r="D28" i="1"/>
  <c r="G28" i="1" s="1"/>
  <c r="D27" i="1"/>
  <c r="G27" i="1" s="1"/>
  <c r="G26" i="1" s="1"/>
  <c r="F26" i="1"/>
  <c r="E26" i="1"/>
  <c r="C26" i="1"/>
  <c r="B26" i="1"/>
  <c r="D25" i="1"/>
  <c r="G25" i="1" s="1"/>
  <c r="D24" i="1"/>
  <c r="G24" i="1" s="1"/>
  <c r="G23" i="1" s="1"/>
  <c r="F23" i="1"/>
  <c r="E23" i="1"/>
  <c r="D23" i="1"/>
  <c r="C23" i="1"/>
  <c r="B23" i="1"/>
  <c r="D22" i="1"/>
  <c r="G22" i="1" s="1"/>
  <c r="D21" i="1"/>
  <c r="D19" i="1" s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D10" i="1" s="1"/>
  <c r="D12" i="1"/>
  <c r="G12" i="1" s="1"/>
  <c r="D11" i="1"/>
  <c r="G11" i="1" s="1"/>
  <c r="F10" i="1"/>
  <c r="E10" i="1"/>
  <c r="C10" i="1"/>
  <c r="B10" i="1"/>
  <c r="D9" i="1"/>
  <c r="G9" i="1" s="1"/>
  <c r="G8" i="1"/>
  <c r="G7" i="1" s="1"/>
  <c r="D8" i="1"/>
  <c r="F7" i="1"/>
  <c r="F6" i="1" s="1"/>
  <c r="F37" i="1" s="1"/>
  <c r="E7" i="1"/>
  <c r="E6" i="1" s="1"/>
  <c r="E37" i="1" s="1"/>
  <c r="D7" i="1"/>
  <c r="C7" i="1"/>
  <c r="C6" i="1" s="1"/>
  <c r="C37" i="1" s="1"/>
  <c r="B7" i="1"/>
  <c r="B6" i="1" s="1"/>
  <c r="B37" i="1" s="1"/>
  <c r="G21" i="1" l="1"/>
  <c r="G19" i="1" s="1"/>
  <c r="D26" i="1"/>
  <c r="D6" i="1" s="1"/>
  <c r="D37" i="1" s="1"/>
  <c r="G13" i="1"/>
  <c r="G10" i="1" s="1"/>
  <c r="G6" i="1" s="1"/>
  <c r="G37" i="1" s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<sst xmlns="http://schemas.openxmlformats.org/spreadsheetml/2006/main" count="43" uniqueCount="43">
  <si>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</si>
  <si>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</si>
  <si>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</si>
  <si>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</si>
  <si>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</si>
  <si>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</si>
  <si>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</si>
  <si>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</si>
  <si>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</si>
  <si>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</si>
  <si>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</si>
  <si>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</si>
  <si>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</si>
  <si>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</si>
  <si>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</si>
  <si>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</si>
  <si>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</si>
  <si>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</si>
  <si>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</si>
  <si>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</si>
  <si>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</si>
  <si>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</si>
  <si>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</si>
  <si>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</si>
  <si>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</si>
  <si>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</si>
  <si>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</si>
  <si>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</si>
  <si>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</si>
  <si>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</si>
  <si>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</si>
  <si>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</si>
  <si>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</si>
  <si>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</si>
  <si>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</si>
  <si>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</si>
  <si>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</si>
  <si>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</si>
  <si>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</si>
  <si>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</si>
  <si>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</si>
  <si>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de Agua Potable y Alcantarillado Municipal de Valle de Santiago
Gasto por Categoría Programática
Del 01 de Enero al 30 de Junio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</si>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</sst>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4" fontId="7" fillId="0" borderId="10" xfId="0" applyNumberFormat="1" applyFont="1" applyBorder="1" applyProtection="1">
      <protection locked="0"/>
    </xf>
    <xf numFmtId="0" fontId="5" fillId="0" borderId="0" xfId="0" applyFont="1"/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abSelected="1" zoomScaleNormal="100" zoomScaleSheetLayoutView="90" workbookViewId="0">
      <selection activeCell="O31" sqref="O3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6" t="s">
        <v>41</v>
      </c>
      <c r="B1" s="27"/>
      <c r="C1" s="27"/>
      <c r="D1" s="27"/>
      <c r="E1" s="27"/>
      <c r="F1" s="27"/>
      <c r="G1" s="28"/>
    </row>
    <row r="2" spans="1:7" ht="14.45" customHeight="1" x14ac:dyDescent="0.2">
      <c r="A2" s="14"/>
      <c r="B2" s="23" t="s">
        <v>0</v>
      </c>
      <c r="C2" s="24"/>
      <c r="D2" s="24"/>
      <c r="E2" s="24"/>
      <c r="F2" s="25"/>
      <c r="G2" s="21" t="s">
        <v>7</v>
      </c>
    </row>
    <row r="3" spans="1:7" ht="22.5" x14ac:dyDescent="0.2">
      <c r="A3" s="15" t="s">
        <v>1</v>
      </c>
      <c r="B3" s="16" t="s">
        <v>2</v>
      </c>
      <c r="C3" s="6" t="s">
        <v>3</v>
      </c>
      <c r="D3" s="6" t="s">
        <v>4</v>
      </c>
      <c r="E3" s="6" t="s">
        <v>5</v>
      </c>
      <c r="F3" s="17" t="s">
        <v>6</v>
      </c>
      <c r="G3" s="22"/>
    </row>
    <row r="4" spans="1:7" x14ac:dyDescent="0.2">
      <c r="A4" s="18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3" t="s">
        <v>10</v>
      </c>
      <c r="B6" s="10">
        <f>+B7+B10+B19+B23+B26+B31</f>
        <v>73576055.420000002</v>
      </c>
      <c r="C6" s="10">
        <f t="shared" ref="C6:G6" si="0">+C7+C10+C19+C23+C26+C31</f>
        <v>0</v>
      </c>
      <c r="D6" s="10">
        <f t="shared" si="0"/>
        <v>73576055.420000002</v>
      </c>
      <c r="E6" s="10">
        <f t="shared" si="0"/>
        <v>24466492.939999998</v>
      </c>
      <c r="F6" s="10">
        <f t="shared" si="0"/>
        <v>24465544.670000002</v>
      </c>
      <c r="G6" s="10">
        <f t="shared" si="0"/>
        <v>49109562.480000012</v>
      </c>
    </row>
    <row r="7" spans="1:7" x14ac:dyDescent="0.2">
      <c r="A7" s="19" t="s">
        <v>11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0" t="s">
        <v>12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</row>
    <row r="9" spans="1:7" x14ac:dyDescent="0.2">
      <c r="A9" s="20" t="s">
        <v>13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</row>
    <row r="10" spans="1:7" x14ac:dyDescent="0.2">
      <c r="A10" s="19" t="s">
        <v>14</v>
      </c>
      <c r="B10" s="11">
        <f>SUM(B11:B18)</f>
        <v>73576055.420000002</v>
      </c>
      <c r="C10" s="11">
        <f>SUM(C11:C18)</f>
        <v>0</v>
      </c>
      <c r="D10" s="11">
        <f t="shared" ref="D10:G10" si="2">SUM(D11:D18)</f>
        <v>73576055.420000002</v>
      </c>
      <c r="E10" s="11">
        <f t="shared" si="2"/>
        <v>24466492.939999998</v>
      </c>
      <c r="F10" s="11">
        <f t="shared" si="2"/>
        <v>24465544.670000002</v>
      </c>
      <c r="G10" s="11">
        <f t="shared" si="2"/>
        <v>49109562.480000012</v>
      </c>
    </row>
    <row r="11" spans="1:7" x14ac:dyDescent="0.2">
      <c r="A11" s="20" t="s">
        <v>15</v>
      </c>
      <c r="B11" s="12">
        <v>25276334.170000002</v>
      </c>
      <c r="C11" s="12">
        <v>0</v>
      </c>
      <c r="D11" s="12">
        <f t="shared" ref="D11:D18" si="3">B11+C11</f>
        <v>25276334.170000002</v>
      </c>
      <c r="E11" s="12">
        <v>8080565.4000000004</v>
      </c>
      <c r="F11" s="12">
        <v>8080565.4000000004</v>
      </c>
      <c r="G11" s="12">
        <f t="shared" ref="G11:G18" si="4">D11-E11</f>
        <v>17195768.770000003</v>
      </c>
    </row>
    <row r="12" spans="1:7" x14ac:dyDescent="0.2">
      <c r="A12" s="20" t="s">
        <v>16</v>
      </c>
      <c r="B12" s="12">
        <v>31654392.98</v>
      </c>
      <c r="C12" s="12">
        <v>0</v>
      </c>
      <c r="D12" s="12">
        <f t="shared" si="3"/>
        <v>31654392.98</v>
      </c>
      <c r="E12" s="12">
        <v>11496375.029999999</v>
      </c>
      <c r="F12" s="12">
        <v>11495426.76</v>
      </c>
      <c r="G12" s="12">
        <f t="shared" si="4"/>
        <v>20158017.950000003</v>
      </c>
    </row>
    <row r="13" spans="1:7" x14ac:dyDescent="0.2">
      <c r="A13" s="20" t="s">
        <v>17</v>
      </c>
      <c r="B13" s="12">
        <v>15791869.390000001</v>
      </c>
      <c r="C13" s="12">
        <v>0</v>
      </c>
      <c r="D13" s="12">
        <f t="shared" si="3"/>
        <v>15791869.390000001</v>
      </c>
      <c r="E13" s="12">
        <v>4550316.76</v>
      </c>
      <c r="F13" s="12">
        <v>4550316.76</v>
      </c>
      <c r="G13" s="12">
        <f t="shared" si="4"/>
        <v>11241552.630000001</v>
      </c>
    </row>
    <row r="14" spans="1:7" x14ac:dyDescent="0.2">
      <c r="A14" s="20" t="s">
        <v>18</v>
      </c>
      <c r="B14" s="12">
        <v>853458.88</v>
      </c>
      <c r="C14" s="12">
        <v>0</v>
      </c>
      <c r="D14" s="12">
        <f t="shared" si="3"/>
        <v>853458.88</v>
      </c>
      <c r="E14" s="12">
        <v>339235.75</v>
      </c>
      <c r="F14" s="12">
        <v>339235.75</v>
      </c>
      <c r="G14" s="12">
        <f t="shared" si="4"/>
        <v>514223.13</v>
      </c>
    </row>
    <row r="15" spans="1:7" x14ac:dyDescent="0.2">
      <c r="A15" s="20" t="s">
        <v>19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</row>
    <row r="16" spans="1:7" x14ac:dyDescent="0.2">
      <c r="A16" s="20" t="s">
        <v>20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</row>
    <row r="17" spans="1:7" x14ac:dyDescent="0.2">
      <c r="A17" s="20" t="s">
        <v>21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</row>
    <row r="18" spans="1:7" x14ac:dyDescent="0.2">
      <c r="A18" s="20" t="s">
        <v>22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</row>
    <row r="19" spans="1:7" x14ac:dyDescent="0.2">
      <c r="A19" s="19" t="s">
        <v>23</v>
      </c>
      <c r="B19" s="11">
        <f>SUM(B20:B22)</f>
        <v>0</v>
      </c>
      <c r="C19" s="11">
        <f>SUM(C20:C22)</f>
        <v>0</v>
      </c>
      <c r="D19" s="11">
        <f t="shared" ref="D19:G19" si="5">SUM(D20:D22)</f>
        <v>0</v>
      </c>
      <c r="E19" s="11">
        <f t="shared" si="5"/>
        <v>0</v>
      </c>
      <c r="F19" s="11">
        <f t="shared" si="5"/>
        <v>0</v>
      </c>
      <c r="G19" s="11">
        <f t="shared" si="5"/>
        <v>0</v>
      </c>
    </row>
    <row r="20" spans="1:7" x14ac:dyDescent="0.2">
      <c r="A20" s="20" t="s">
        <v>24</v>
      </c>
      <c r="B20" s="12">
        <v>0</v>
      </c>
      <c r="C20" s="12">
        <v>0</v>
      </c>
      <c r="D20" s="12">
        <f t="shared" ref="D20:D22" si="6">B20+C20</f>
        <v>0</v>
      </c>
      <c r="E20" s="12">
        <v>0</v>
      </c>
      <c r="F20" s="12">
        <v>0</v>
      </c>
      <c r="G20" s="12">
        <f t="shared" ref="G20:G22" si="7">D20-E20</f>
        <v>0</v>
      </c>
    </row>
    <row r="21" spans="1:7" x14ac:dyDescent="0.2">
      <c r="A21" s="20" t="s">
        <v>25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</row>
    <row r="22" spans="1:7" x14ac:dyDescent="0.2">
      <c r="A22" s="20" t="s">
        <v>26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</row>
    <row r="23" spans="1:7" x14ac:dyDescent="0.2">
      <c r="A23" s="19" t="s">
        <v>27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</row>
    <row r="24" spans="1:7" x14ac:dyDescent="0.2">
      <c r="A24" s="20" t="s">
        <v>28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</row>
    <row r="25" spans="1:7" x14ac:dyDescent="0.2">
      <c r="A25" s="20" t="s">
        <v>29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</row>
    <row r="26" spans="1:7" x14ac:dyDescent="0.2">
      <c r="A26" s="19" t="s">
        <v>30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</row>
    <row r="27" spans="1:7" x14ac:dyDescent="0.2">
      <c r="A27" s="20" t="s">
        <v>31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</row>
    <row r="28" spans="1:7" x14ac:dyDescent="0.2">
      <c r="A28" s="20" t="s">
        <v>32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</row>
    <row r="29" spans="1:7" x14ac:dyDescent="0.2">
      <c r="A29" s="20" t="s">
        <v>33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</row>
    <row r="30" spans="1:7" x14ac:dyDescent="0.2">
      <c r="A30" s="20" t="s">
        <v>34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 x14ac:dyDescent="0.2">
      <c r="A31" s="19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</row>
    <row r="32" spans="1:7" x14ac:dyDescent="0.2">
      <c r="A32" s="20" t="s">
        <v>36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</row>
    <row r="33" spans="1:7" x14ac:dyDescent="0.2">
      <c r="A33" s="7" t="s">
        <v>37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</row>
    <row r="34" spans="1:7" x14ac:dyDescent="0.2">
      <c r="A34" s="7" t="s">
        <v>38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</row>
    <row r="35" spans="1:7" x14ac:dyDescent="0.2">
      <c r="A35" s="7" t="s">
        <v>39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</row>
    <row r="36" spans="1:7" x14ac:dyDescent="0.2">
      <c r="A36" s="3"/>
      <c r="B36" s="11"/>
      <c r="C36" s="11"/>
      <c r="D36" s="11"/>
      <c r="E36" s="11"/>
      <c r="F36" s="11"/>
      <c r="G36" s="11"/>
    </row>
    <row r="37" spans="1:7" x14ac:dyDescent="0.2">
      <c r="A37" s="4" t="s">
        <v>40</v>
      </c>
      <c r="B37" s="29">
        <f t="shared" ref="B37:G37" si="17">+B6+B33+B34+B35</f>
        <v>73576055.420000002</v>
      </c>
      <c r="C37" s="29">
        <f t="shared" si="17"/>
        <v>0</v>
      </c>
      <c r="D37" s="29">
        <f t="shared" si="17"/>
        <v>73576055.420000002</v>
      </c>
      <c r="E37" s="29">
        <f t="shared" si="17"/>
        <v>24466492.939999998</v>
      </c>
      <c r="F37" s="29">
        <f t="shared" si="17"/>
        <v>24465544.670000002</v>
      </c>
      <c r="G37" s="29">
        <f t="shared" si="17"/>
        <v>49109562.480000012</v>
      </c>
    </row>
    <row r="39" spans="1:7" x14ac:dyDescent="0.2">
      <c r="A39" s="30" t="s">
        <v>42</v>
      </c>
    </row>
  </sheetData>
  <sheetProtection formatCells="0" formatColumns="0" formatRows="0" autoFilter="0"/>
  <protectedRanges>
    <protectedRange sqref="A38:G38 A40:G65523 B39:G39" name="Rango1"/>
    <protectedRange sqref="A11:A18 A20:A22 A24:A25 A27:A30 A32 A8:A9 A36" name="Rango1_3"/>
    <protectedRange sqref="B4:G5" name="Rango1_2_2"/>
    <protectedRange sqref="A37" name="Rango1_1_2"/>
    <protectedRange sqref="B7:G36" name="Rango1_3_1"/>
    <protectedRange sqref="B6:G6" name="Rango1_2_2_1"/>
    <protectedRange sqref="B37:G37" name="Rango1_1_2_1"/>
    <protectedRange sqref="A39" name="Rango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B6:G9 B32:G37 B10:C31 E10:F31" unlockedFormula="1"/>
    <ignoredError sqref="G10:G31 D10:D31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2012-12-11T21:13:37Z</dcterms:created>
  <dcterms:modified xsi:type="dcterms:W3CDTF">2024-07-24T17:03:53Z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