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endientes de subir\"/>
    </mc:Choice>
  </mc:AlternateContent>
  <xr:revisionPtr revIDLastSave="0" documentId="8_{D4E58EBF-B4EB-45C2-BE9F-26B8EB4FE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D34" i="1"/>
  <c r="G34" i="1" s="1"/>
  <c r="G33" i="1"/>
  <c r="D33" i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G26" i="1" s="1"/>
  <c r="F26" i="1"/>
  <c r="E26" i="1"/>
  <c r="C26" i="1"/>
  <c r="B26" i="1"/>
  <c r="D25" i="1"/>
  <c r="G25" i="1" s="1"/>
  <c r="D24" i="1"/>
  <c r="G24" i="1" s="1"/>
  <c r="G23" i="1" s="1"/>
  <c r="F23" i="1"/>
  <c r="E23" i="1"/>
  <c r="D23" i="1"/>
  <c r="C23" i="1"/>
  <c r="B23" i="1"/>
  <c r="D22" i="1"/>
  <c r="G22" i="1" s="1"/>
  <c r="D21" i="1"/>
  <c r="D19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D10" i="1" s="1"/>
  <c r="D12" i="1"/>
  <c r="G12" i="1" s="1"/>
  <c r="D11" i="1"/>
  <c r="G11" i="1" s="1"/>
  <c r="F10" i="1"/>
  <c r="E10" i="1"/>
  <c r="C10" i="1"/>
  <c r="B10" i="1"/>
  <c r="D9" i="1"/>
  <c r="G9" i="1" s="1"/>
  <c r="G8" i="1"/>
  <c r="G7" i="1" s="1"/>
  <c r="D8" i="1"/>
  <c r="F7" i="1"/>
  <c r="F6" i="1" s="1"/>
  <c r="F37" i="1" s="1"/>
  <c r="E7" i="1"/>
  <c r="E6" i="1" s="1"/>
  <c r="E37" i="1" s="1"/>
  <c r="D7" i="1"/>
  <c r="C7" i="1"/>
  <c r="C6" i="1" s="1"/>
  <c r="C37" i="1" s="1"/>
  <c r="B7" i="1"/>
  <c r="B6" i="1" s="1"/>
  <c r="B37" i="1" s="1"/>
  <c r="G21" i="1" l="1"/>
  <c r="G19" i="1" s="1"/>
  <c r="D26" i="1"/>
  <c r="D6" i="1" s="1"/>
  <c r="D37" i="1" s="1"/>
  <c r="G13" i="1"/>
  <c r="G10" i="1" s="1"/>
  <c r="G6" i="1" s="1"/>
  <c r="G37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<sst xmlns="http://schemas.openxmlformats.org/spreadsheetml/2006/main" count="43" uniqueCount="43">
  <si>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</si>
  <si>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</si>
  <si>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</si>
  <si>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</si>
  <si>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</si>
  <si>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</si>
  <si>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</si>
  <si>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</si>
  <si>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</si>
  <si>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</si>
  <si>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</si>
  <si>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</si>
  <si>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</si>
  <si>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</si>
  <si>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</si>
  <si>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</si>
  <si>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</si>
  <si>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</si>
  <si>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</si>
  <si>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</si>
  <si>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</si>
  <si>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</si>
  <si>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</si>
  <si>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</si>
  <si>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</si>
  <si>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</si>
  <si>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</si>
  <si>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</si>
  <si>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</si>
  <si>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</si>
  <si>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</si>
  <si>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</si>
  <si>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</si>
  <si>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</si>
  <si>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</si>
  <si>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</si>
  <si>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</si>
  <si>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</si>
  <si>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</si>
  <si>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</si>
  <si>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</si>
  <si>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de Agua Potable y Alcantarillado Municipal de Valle de Santiago
Gasto por Categoría Programática
Del 01 de Enero al 30 de Junio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</si>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</sst>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0" fontId="5" fillId="0" borderId="0" xfId="0" applyFont="1"/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activeCell="O31" sqref="O3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41</v>
      </c>
      <c r="B1" s="27"/>
      <c r="C1" s="27"/>
      <c r="D1" s="27"/>
      <c r="E1" s="27"/>
      <c r="F1" s="27"/>
      <c r="G1" s="28"/>
    </row>
    <row r="2" spans="1:7" ht="14.45" customHeight="1" x14ac:dyDescent="0.2">
      <c r="A2" s="14"/>
      <c r="B2" s="23" t="s">
        <v>0</v>
      </c>
      <c r="C2" s="24"/>
      <c r="D2" s="24"/>
      <c r="E2" s="24"/>
      <c r="F2" s="25"/>
      <c r="G2" s="21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2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>
        <f>+B7+B10+B19+B23+B26+B31</f>
        <v>73576055.420000002</v>
      </c>
      <c r="C6" s="10">
        <f t="shared" ref="C6:G6" si="0">+C7+C10+C19+C23+C26+C31</f>
        <v>0</v>
      </c>
      <c r="D6" s="10">
        <f t="shared" si="0"/>
        <v>73576055.420000002</v>
      </c>
      <c r="E6" s="10">
        <f t="shared" si="0"/>
        <v>24466492.939999998</v>
      </c>
      <c r="F6" s="10">
        <f t="shared" si="0"/>
        <v>24465544.670000002</v>
      </c>
      <c r="G6" s="10">
        <f t="shared" si="0"/>
        <v>49109562.480000012</v>
      </c>
    </row>
    <row r="7" spans="1:7" x14ac:dyDescent="0.2">
      <c r="A7" s="19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0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19" t="s">
        <v>14</v>
      </c>
      <c r="B10" s="11">
        <f>SUM(B11:B18)</f>
        <v>73576055.420000002</v>
      </c>
      <c r="C10" s="11">
        <f>SUM(C11:C18)</f>
        <v>0</v>
      </c>
      <c r="D10" s="11">
        <f t="shared" ref="D10:G10" si="2">SUM(D11:D18)</f>
        <v>73576055.420000002</v>
      </c>
      <c r="E10" s="11">
        <f t="shared" si="2"/>
        <v>24466492.939999998</v>
      </c>
      <c r="F10" s="11">
        <f t="shared" si="2"/>
        <v>24465544.670000002</v>
      </c>
      <c r="G10" s="11">
        <f t="shared" si="2"/>
        <v>49109562.480000012</v>
      </c>
    </row>
    <row r="11" spans="1:7" x14ac:dyDescent="0.2">
      <c r="A11" s="20" t="s">
        <v>15</v>
      </c>
      <c r="B11" s="12">
        <v>25276334.170000002</v>
      </c>
      <c r="C11" s="12">
        <v>0</v>
      </c>
      <c r="D11" s="12">
        <f t="shared" ref="D11:D18" si="3">B11+C11</f>
        <v>25276334.170000002</v>
      </c>
      <c r="E11" s="12">
        <v>8080565.4000000004</v>
      </c>
      <c r="F11" s="12">
        <v>8080565.4000000004</v>
      </c>
      <c r="G11" s="12">
        <f t="shared" ref="G11:G18" si="4">D11-E11</f>
        <v>17195768.770000003</v>
      </c>
    </row>
    <row r="12" spans="1:7" x14ac:dyDescent="0.2">
      <c r="A12" s="20" t="s">
        <v>16</v>
      </c>
      <c r="B12" s="12">
        <v>31654392.98</v>
      </c>
      <c r="C12" s="12">
        <v>0</v>
      </c>
      <c r="D12" s="12">
        <f t="shared" si="3"/>
        <v>31654392.98</v>
      </c>
      <c r="E12" s="12">
        <v>11496375.029999999</v>
      </c>
      <c r="F12" s="12">
        <v>11495426.76</v>
      </c>
      <c r="G12" s="12">
        <f t="shared" si="4"/>
        <v>20158017.950000003</v>
      </c>
    </row>
    <row r="13" spans="1:7" x14ac:dyDescent="0.2">
      <c r="A13" s="20" t="s">
        <v>17</v>
      </c>
      <c r="B13" s="12">
        <v>15791869.390000001</v>
      </c>
      <c r="C13" s="12">
        <v>0</v>
      </c>
      <c r="D13" s="12">
        <f t="shared" si="3"/>
        <v>15791869.390000001</v>
      </c>
      <c r="E13" s="12">
        <v>4550316.76</v>
      </c>
      <c r="F13" s="12">
        <v>4550316.76</v>
      </c>
      <c r="G13" s="12">
        <f t="shared" si="4"/>
        <v>11241552.630000001</v>
      </c>
    </row>
    <row r="14" spans="1:7" x14ac:dyDescent="0.2">
      <c r="A14" s="20" t="s">
        <v>18</v>
      </c>
      <c r="B14" s="12">
        <v>853458.88</v>
      </c>
      <c r="C14" s="12">
        <v>0</v>
      </c>
      <c r="D14" s="12">
        <f t="shared" si="3"/>
        <v>853458.88</v>
      </c>
      <c r="E14" s="12">
        <v>339235.75</v>
      </c>
      <c r="F14" s="12">
        <v>339235.75</v>
      </c>
      <c r="G14" s="12">
        <f t="shared" si="4"/>
        <v>514223.13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19" t="s">
        <v>23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</row>
    <row r="20" spans="1:7" x14ac:dyDescent="0.2">
      <c r="A20" s="20" t="s">
        <v>24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</row>
    <row r="21" spans="1:7" x14ac:dyDescent="0.2">
      <c r="A21" s="20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19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9">
        <f t="shared" ref="B37:G37" si="17">+B6+B33+B34+B35</f>
        <v>73576055.420000002</v>
      </c>
      <c r="C37" s="29">
        <f t="shared" si="17"/>
        <v>0</v>
      </c>
      <c r="D37" s="29">
        <f t="shared" si="17"/>
        <v>73576055.420000002</v>
      </c>
      <c r="E37" s="29">
        <f t="shared" si="17"/>
        <v>24466492.939999998</v>
      </c>
      <c r="F37" s="29">
        <f t="shared" si="17"/>
        <v>24465544.670000002</v>
      </c>
      <c r="G37" s="29">
        <f t="shared" si="17"/>
        <v>49109562.480000012</v>
      </c>
    </row>
    <row r="39" spans="1:7" x14ac:dyDescent="0.2">
      <c r="A39" s="30" t="s">
        <v>42</v>
      </c>
    </row>
  </sheetData>
  <sheetProtection formatCells="0" formatColumns="0" formatRows="0" autoFilter="0"/>
  <protectedRanges>
    <protectedRange sqref="A38:G38 A40:G65523 B39:G39" name="Rango1"/>
    <protectedRange sqref="A11:A18 A20:A22 A24:A25 A27:A30 A32 A8:A9 A36" name="Rango1_3"/>
    <protectedRange sqref="B4:G5" name="Rango1_2_2"/>
    <protectedRange sqref="A37" name="Rango1_1_2"/>
    <protectedRange sqref="B7:G36" name="Rango1_3_1"/>
    <protectedRange sqref="B6:G6" name="Rango1_2_2_1"/>
    <protectedRange sqref="B37:G37" name="Rango1_1_2_1"/>
    <protectedRange sqref="A39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6:G9 B32:G37 B10:C31 E10:F31" unlockedFormula="1"/>
    <ignoredError sqref="G10:G31 D10:D3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2012-12-11T21:13:37Z</dcterms:created>
  <dcterms:modified xsi:type="dcterms:W3CDTF">2024-07-24T17:03:53Z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