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0F662225-65D1-45D7-A70B-41110B4D2540}" xr6:coauthVersionLast="47" xr6:coauthVersionMax="47" xr10:uidLastSave="{00000000-0000-0000-0000-000000000000}"/>
  <bookViews>
    <workbookView xWindow="-120" yWindow="-120" windowWidth="29040" windowHeight="15720" xr2:uid="{AACA13B3-AE8E-4D67-9840-1E8FB54215AA}"/>
  </bookViews>
  <sheets>
    <sheet name="CO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D73" i="1"/>
  <c r="G73" i="1" s="1"/>
  <c r="G72" i="1"/>
  <c r="D72" i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G67" i="1"/>
  <c r="D67" i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G59" i="1"/>
  <c r="D59" i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G49" i="1"/>
  <c r="D49" i="1"/>
  <c r="G48" i="1"/>
  <c r="D48" i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G35" i="1"/>
  <c r="D35" i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G27" i="1"/>
  <c r="D27" i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D16" i="1"/>
  <c r="G16" i="1" s="1"/>
  <c r="G15" i="1"/>
  <c r="D15" i="1"/>
  <c r="D14" i="1"/>
  <c r="G14" i="1" s="1"/>
  <c r="F13" i="1"/>
  <c r="E13" i="1"/>
  <c r="C13" i="1"/>
  <c r="B13" i="1"/>
  <c r="D13" i="1" s="1"/>
  <c r="G13" i="1" s="1"/>
  <c r="D12" i="1"/>
  <c r="G12" i="1" s="1"/>
  <c r="G11" i="1"/>
  <c r="D11" i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D5" i="1" s="1"/>
  <c r="G5" i="1" l="1"/>
  <c r="G77" i="1" s="1"/>
  <c r="D77" i="1"/>
  <c r="B77" i="1"/>
</calcChain>
</file>

<file path=xl/sharedStrings.xml><?xml version="1.0" encoding="utf-8"?>
<sst xmlns="http://schemas.openxmlformats.org/spreadsheetml/2006/main" count="85" uniqueCount="85">
  <si>
    <t>Sistema de Agua Potable y Alcantarillado Municipal de Valle de Santiago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</si>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</sst>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0837DE0C-A92C-4D42-9A84-6AFE8944E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0884-D4D8-4227-BD28-11DFEB9CA821}">
  <dimension ref="A1:H79"/>
  <sheetViews>
    <sheetView tabSelected="1" workbookViewId="0">
      <selection sqref="A1:G1"/>
    </sheetView>
  </sheetViews>
  <sheetFormatPr baseColWidth="10" defaultColWidth="10.28515625" defaultRowHeight="15" x14ac:dyDescent="0.25"/>
  <cols>
    <col min="1" max="1" width="53.85546875" style="3" customWidth="1"/>
    <col min="2" max="2" width="15.7109375" style="3" customWidth="1"/>
    <col min="3" max="3" width="17" style="3" customWidth="1"/>
    <col min="4" max="7" width="15.7109375" style="3" customWidth="1"/>
    <col min="8" max="16384" width="10.28515625" style="3"/>
  </cols>
  <sheetData>
    <row r="1" spans="1:8" ht="50.1" customHeight="1" x14ac:dyDescent="0.25">
      <c r="A1" s="1" t="s">
        <v>0</v>
      </c>
      <c r="B1" s="1"/>
      <c r="C1" s="1"/>
      <c r="D1" s="1"/>
      <c r="E1" s="1"/>
      <c r="F1" s="1"/>
      <c r="G1" s="2"/>
    </row>
    <row r="2" spans="1:8" x14ac:dyDescent="0.25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5">
      <c r="A5" s="15" t="s">
        <v>11</v>
      </c>
      <c r="B5" s="16">
        <f>SUM(B6:B12)</f>
        <v>31632893.899999999</v>
      </c>
      <c r="C5" s="16">
        <f>SUM(C6:C12)</f>
        <v>0</v>
      </c>
      <c r="D5" s="16">
        <f>B5+C5</f>
        <v>31632893.899999999</v>
      </c>
      <c r="E5" s="16">
        <f>SUM(E6:E12)</f>
        <v>11713842.969999999</v>
      </c>
      <c r="F5" s="16">
        <f>SUM(F6:F12)</f>
        <v>11713842.969999999</v>
      </c>
      <c r="G5" s="16">
        <f>D5-E5</f>
        <v>19919050.93</v>
      </c>
    </row>
    <row r="6" spans="1:8" x14ac:dyDescent="0.25">
      <c r="A6" s="17" t="s">
        <v>12</v>
      </c>
      <c r="B6" s="18">
        <v>19724379.52</v>
      </c>
      <c r="C6" s="18">
        <v>0</v>
      </c>
      <c r="D6" s="18">
        <f t="shared" ref="D6:D69" si="0">B6+C6</f>
        <v>19724379.52</v>
      </c>
      <c r="E6" s="18">
        <v>8636694.7400000002</v>
      </c>
      <c r="F6" s="18">
        <v>8636694.7400000002</v>
      </c>
      <c r="G6" s="18">
        <f t="shared" ref="G6:G69" si="1">D6-E6</f>
        <v>11087684.779999999</v>
      </c>
      <c r="H6" s="19">
        <v>1100</v>
      </c>
    </row>
    <row r="7" spans="1:8" x14ac:dyDescent="0.25">
      <c r="A7" s="17" t="s">
        <v>13</v>
      </c>
      <c r="B7" s="18">
        <v>0</v>
      </c>
      <c r="C7" s="18">
        <v>0</v>
      </c>
      <c r="D7" s="18">
        <f t="shared" si="0"/>
        <v>0</v>
      </c>
      <c r="E7" s="18">
        <v>0</v>
      </c>
      <c r="F7" s="18">
        <v>0</v>
      </c>
      <c r="G7" s="18">
        <f t="shared" si="1"/>
        <v>0</v>
      </c>
      <c r="H7" s="19">
        <v>1200</v>
      </c>
    </row>
    <row r="8" spans="1:8" x14ac:dyDescent="0.25">
      <c r="A8" s="17" t="s">
        <v>14</v>
      </c>
      <c r="B8" s="18">
        <v>4584867.63</v>
      </c>
      <c r="C8" s="18">
        <v>0</v>
      </c>
      <c r="D8" s="18">
        <f t="shared" si="0"/>
        <v>4584867.63</v>
      </c>
      <c r="E8" s="18">
        <v>978483.35</v>
      </c>
      <c r="F8" s="18">
        <v>978483.35</v>
      </c>
      <c r="G8" s="18">
        <f t="shared" si="1"/>
        <v>3606384.28</v>
      </c>
      <c r="H8" s="19">
        <v>1300</v>
      </c>
    </row>
    <row r="9" spans="1:8" x14ac:dyDescent="0.25">
      <c r="A9" s="17" t="s">
        <v>15</v>
      </c>
      <c r="B9" s="18">
        <v>5057269.03</v>
      </c>
      <c r="C9" s="18">
        <v>0</v>
      </c>
      <c r="D9" s="18">
        <f t="shared" si="0"/>
        <v>5057269.03</v>
      </c>
      <c r="E9" s="18">
        <v>1551074.92</v>
      </c>
      <c r="F9" s="18">
        <v>1551074.92</v>
      </c>
      <c r="G9" s="18">
        <f t="shared" si="1"/>
        <v>3506194.1100000003</v>
      </c>
      <c r="H9" s="19">
        <v>1400</v>
      </c>
    </row>
    <row r="10" spans="1:8" x14ac:dyDescent="0.25">
      <c r="A10" s="17" t="s">
        <v>16</v>
      </c>
      <c r="B10" s="18">
        <v>2266377.7200000002</v>
      </c>
      <c r="C10" s="18">
        <v>0</v>
      </c>
      <c r="D10" s="18">
        <f t="shared" si="0"/>
        <v>2266377.7200000002</v>
      </c>
      <c r="E10" s="18">
        <v>547589.96</v>
      </c>
      <c r="F10" s="18">
        <v>547589.96</v>
      </c>
      <c r="G10" s="18">
        <f t="shared" si="1"/>
        <v>1718787.7600000002</v>
      </c>
      <c r="H10" s="19">
        <v>1500</v>
      </c>
    </row>
    <row r="11" spans="1:8" x14ac:dyDescent="0.25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5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5">
      <c r="A13" s="15" t="s">
        <v>19</v>
      </c>
      <c r="B13" s="20">
        <f>SUM(B14:B22)</f>
        <v>10154413.939999999</v>
      </c>
      <c r="C13" s="20">
        <f>SUM(C14:C22)</f>
        <v>0</v>
      </c>
      <c r="D13" s="20">
        <f t="shared" si="0"/>
        <v>10154413.939999999</v>
      </c>
      <c r="E13" s="20">
        <f>SUM(E14:E22)</f>
        <v>2441207.79</v>
      </c>
      <c r="F13" s="20">
        <f>SUM(F14:F22)</f>
        <v>2441207.79</v>
      </c>
      <c r="G13" s="20">
        <f t="shared" si="1"/>
        <v>7713206.1499999994</v>
      </c>
      <c r="H13" s="21">
        <v>0</v>
      </c>
    </row>
    <row r="14" spans="1:8" x14ac:dyDescent="0.25">
      <c r="A14" s="17" t="s">
        <v>20</v>
      </c>
      <c r="B14" s="18">
        <v>394942.9</v>
      </c>
      <c r="C14" s="18">
        <v>0</v>
      </c>
      <c r="D14" s="18">
        <f t="shared" si="0"/>
        <v>394942.9</v>
      </c>
      <c r="E14" s="18">
        <v>141717.97</v>
      </c>
      <c r="F14" s="18">
        <v>141717.97</v>
      </c>
      <c r="G14" s="18">
        <f t="shared" si="1"/>
        <v>253224.93000000002</v>
      </c>
      <c r="H14" s="19">
        <v>2100</v>
      </c>
    </row>
    <row r="15" spans="1:8" x14ac:dyDescent="0.25">
      <c r="A15" s="17" t="s">
        <v>21</v>
      </c>
      <c r="B15" s="18">
        <v>90480</v>
      </c>
      <c r="C15" s="18">
        <v>0</v>
      </c>
      <c r="D15" s="18">
        <f t="shared" si="0"/>
        <v>90480</v>
      </c>
      <c r="E15" s="18">
        <v>41577.35</v>
      </c>
      <c r="F15" s="18">
        <v>41577.35</v>
      </c>
      <c r="G15" s="18">
        <f t="shared" si="1"/>
        <v>48902.65</v>
      </c>
      <c r="H15" s="19">
        <v>2200</v>
      </c>
    </row>
    <row r="16" spans="1:8" x14ac:dyDescent="0.25">
      <c r="A16" s="17" t="s">
        <v>22</v>
      </c>
      <c r="B16" s="18">
        <v>2005224.43</v>
      </c>
      <c r="C16" s="18">
        <v>0</v>
      </c>
      <c r="D16" s="18">
        <f t="shared" si="0"/>
        <v>2005224.43</v>
      </c>
      <c r="E16" s="18">
        <v>11043.01</v>
      </c>
      <c r="F16" s="18">
        <v>11043.01</v>
      </c>
      <c r="G16" s="18">
        <f t="shared" si="1"/>
        <v>1994181.42</v>
      </c>
      <c r="H16" s="19">
        <v>2300</v>
      </c>
    </row>
    <row r="17" spans="1:8" x14ac:dyDescent="0.25">
      <c r="A17" s="17" t="s">
        <v>23</v>
      </c>
      <c r="B17" s="18">
        <v>4972885.92</v>
      </c>
      <c r="C17" s="18">
        <v>0</v>
      </c>
      <c r="D17" s="18">
        <f t="shared" si="0"/>
        <v>4972885.92</v>
      </c>
      <c r="E17" s="18">
        <v>1247280.6499999999</v>
      </c>
      <c r="F17" s="18">
        <v>1247280.6499999999</v>
      </c>
      <c r="G17" s="18">
        <f t="shared" si="1"/>
        <v>3725605.27</v>
      </c>
      <c r="H17" s="19">
        <v>2400</v>
      </c>
    </row>
    <row r="18" spans="1:8" x14ac:dyDescent="0.25">
      <c r="A18" s="17" t="s">
        <v>24</v>
      </c>
      <c r="B18" s="18">
        <v>586480</v>
      </c>
      <c r="C18" s="18">
        <v>0</v>
      </c>
      <c r="D18" s="18">
        <f t="shared" si="0"/>
        <v>586480</v>
      </c>
      <c r="E18" s="18">
        <v>122858.04</v>
      </c>
      <c r="F18" s="18">
        <v>122858.04</v>
      </c>
      <c r="G18" s="18">
        <f t="shared" si="1"/>
        <v>463621.96</v>
      </c>
      <c r="H18" s="19">
        <v>2500</v>
      </c>
    </row>
    <row r="19" spans="1:8" x14ac:dyDescent="0.25">
      <c r="A19" s="17" t="s">
        <v>25</v>
      </c>
      <c r="B19" s="18">
        <v>1514499.38</v>
      </c>
      <c r="C19" s="18">
        <v>0</v>
      </c>
      <c r="D19" s="18">
        <f t="shared" si="0"/>
        <v>1514499.38</v>
      </c>
      <c r="E19" s="18">
        <v>721050.04</v>
      </c>
      <c r="F19" s="18">
        <v>721050.04</v>
      </c>
      <c r="G19" s="18">
        <f t="shared" si="1"/>
        <v>793449.33999999985</v>
      </c>
      <c r="H19" s="19">
        <v>2600</v>
      </c>
    </row>
    <row r="20" spans="1:8" x14ac:dyDescent="0.25">
      <c r="A20" s="17" t="s">
        <v>26</v>
      </c>
      <c r="B20" s="18">
        <v>351840</v>
      </c>
      <c r="C20" s="18">
        <v>0</v>
      </c>
      <c r="D20" s="18">
        <f t="shared" si="0"/>
        <v>351840</v>
      </c>
      <c r="E20" s="18">
        <v>75357.53</v>
      </c>
      <c r="F20" s="18">
        <v>75357.53</v>
      </c>
      <c r="G20" s="18">
        <f t="shared" si="1"/>
        <v>276482.46999999997</v>
      </c>
      <c r="H20" s="19">
        <v>2700</v>
      </c>
    </row>
    <row r="21" spans="1:8" x14ac:dyDescent="0.25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5">
      <c r="A22" s="17" t="s">
        <v>28</v>
      </c>
      <c r="B22" s="18">
        <v>238061.31</v>
      </c>
      <c r="C22" s="18">
        <v>0</v>
      </c>
      <c r="D22" s="18">
        <f t="shared" si="0"/>
        <v>238061.31</v>
      </c>
      <c r="E22" s="18">
        <v>80323.199999999997</v>
      </c>
      <c r="F22" s="18">
        <v>80323.199999999997</v>
      </c>
      <c r="G22" s="18">
        <f t="shared" si="1"/>
        <v>157738.10999999999</v>
      </c>
      <c r="H22" s="19">
        <v>2900</v>
      </c>
    </row>
    <row r="23" spans="1:8" x14ac:dyDescent="0.25">
      <c r="A23" s="15" t="s">
        <v>29</v>
      </c>
      <c r="B23" s="20">
        <f>SUM(B24:B32)</f>
        <v>23319658.900000002</v>
      </c>
      <c r="C23" s="20">
        <f>SUM(C24:C32)</f>
        <v>0</v>
      </c>
      <c r="D23" s="20">
        <f t="shared" si="0"/>
        <v>23319658.900000002</v>
      </c>
      <c r="E23" s="20">
        <f>SUM(E24:E32)</f>
        <v>9149388.5500000007</v>
      </c>
      <c r="F23" s="20">
        <f>SUM(F24:F32)</f>
        <v>9148440.2800000012</v>
      </c>
      <c r="G23" s="20">
        <f t="shared" si="1"/>
        <v>14170270.350000001</v>
      </c>
      <c r="H23" s="21">
        <v>0</v>
      </c>
    </row>
    <row r="24" spans="1:8" x14ac:dyDescent="0.25">
      <c r="A24" s="17" t="s">
        <v>30</v>
      </c>
      <c r="B24" s="18">
        <v>11600876.6</v>
      </c>
      <c r="C24" s="18">
        <v>0</v>
      </c>
      <c r="D24" s="18">
        <f t="shared" si="0"/>
        <v>11600876.6</v>
      </c>
      <c r="E24" s="18">
        <v>5076267.6900000004</v>
      </c>
      <c r="F24" s="18">
        <v>5076267.6900000004</v>
      </c>
      <c r="G24" s="18">
        <f t="shared" si="1"/>
        <v>6524608.9099999992</v>
      </c>
      <c r="H24" s="19">
        <v>3100</v>
      </c>
    </row>
    <row r="25" spans="1:8" x14ac:dyDescent="0.25">
      <c r="A25" s="17" t="s">
        <v>31</v>
      </c>
      <c r="B25" s="18">
        <v>468000</v>
      </c>
      <c r="C25" s="18">
        <v>0</v>
      </c>
      <c r="D25" s="18">
        <f t="shared" si="0"/>
        <v>468000</v>
      </c>
      <c r="E25" s="18">
        <v>217050</v>
      </c>
      <c r="F25" s="18">
        <v>217050</v>
      </c>
      <c r="G25" s="18">
        <f t="shared" si="1"/>
        <v>250950</v>
      </c>
      <c r="H25" s="19">
        <v>3200</v>
      </c>
    </row>
    <row r="26" spans="1:8" x14ac:dyDescent="0.25">
      <c r="A26" s="17" t="s">
        <v>32</v>
      </c>
      <c r="B26" s="18">
        <v>3225922.14</v>
      </c>
      <c r="C26" s="18">
        <v>0</v>
      </c>
      <c r="D26" s="18">
        <f t="shared" si="0"/>
        <v>3225922.14</v>
      </c>
      <c r="E26" s="18">
        <v>1105447.56</v>
      </c>
      <c r="F26" s="18">
        <v>1105447.56</v>
      </c>
      <c r="G26" s="18">
        <f t="shared" si="1"/>
        <v>2120474.58</v>
      </c>
      <c r="H26" s="19">
        <v>3300</v>
      </c>
    </row>
    <row r="27" spans="1:8" x14ac:dyDescent="0.25">
      <c r="A27" s="17" t="s">
        <v>33</v>
      </c>
      <c r="B27" s="18">
        <v>368000</v>
      </c>
      <c r="C27" s="18">
        <v>0</v>
      </c>
      <c r="D27" s="18">
        <f t="shared" si="0"/>
        <v>368000</v>
      </c>
      <c r="E27" s="18">
        <v>67335.3</v>
      </c>
      <c r="F27" s="18">
        <v>67335.3</v>
      </c>
      <c r="G27" s="18">
        <f t="shared" si="1"/>
        <v>300664.7</v>
      </c>
      <c r="H27" s="19">
        <v>3400</v>
      </c>
    </row>
    <row r="28" spans="1:8" x14ac:dyDescent="0.25">
      <c r="A28" s="17" t="s">
        <v>34</v>
      </c>
      <c r="B28" s="18">
        <v>3362126.86</v>
      </c>
      <c r="C28" s="18">
        <v>0</v>
      </c>
      <c r="D28" s="18">
        <f t="shared" si="0"/>
        <v>3362126.86</v>
      </c>
      <c r="E28" s="18">
        <v>1413708.34</v>
      </c>
      <c r="F28" s="18">
        <v>1412760.07</v>
      </c>
      <c r="G28" s="18">
        <f t="shared" si="1"/>
        <v>1948418.5199999998</v>
      </c>
      <c r="H28" s="19">
        <v>3500</v>
      </c>
    </row>
    <row r="29" spans="1:8" x14ac:dyDescent="0.25">
      <c r="A29" s="17" t="s">
        <v>35</v>
      </c>
      <c r="B29" s="18">
        <v>145600</v>
      </c>
      <c r="C29" s="18">
        <v>0</v>
      </c>
      <c r="D29" s="18">
        <f t="shared" si="0"/>
        <v>145600</v>
      </c>
      <c r="E29" s="18">
        <v>55000</v>
      </c>
      <c r="F29" s="18">
        <v>55000</v>
      </c>
      <c r="G29" s="18">
        <f t="shared" si="1"/>
        <v>90600</v>
      </c>
      <c r="H29" s="19">
        <v>3600</v>
      </c>
    </row>
    <row r="30" spans="1:8" x14ac:dyDescent="0.25">
      <c r="A30" s="17" t="s">
        <v>36</v>
      </c>
      <c r="B30" s="18">
        <v>105200</v>
      </c>
      <c r="C30" s="18">
        <v>0</v>
      </c>
      <c r="D30" s="18">
        <f t="shared" si="0"/>
        <v>105200</v>
      </c>
      <c r="E30" s="18">
        <v>36726.44</v>
      </c>
      <c r="F30" s="18">
        <v>36726.44</v>
      </c>
      <c r="G30" s="18">
        <f t="shared" si="1"/>
        <v>68473.56</v>
      </c>
      <c r="H30" s="19">
        <v>3700</v>
      </c>
    </row>
    <row r="31" spans="1:8" x14ac:dyDescent="0.25">
      <c r="A31" s="17" t="s">
        <v>37</v>
      </c>
      <c r="B31" s="18">
        <v>102960</v>
      </c>
      <c r="C31" s="18">
        <v>0</v>
      </c>
      <c r="D31" s="18">
        <f t="shared" si="0"/>
        <v>102960</v>
      </c>
      <c r="E31" s="18">
        <v>37294.68</v>
      </c>
      <c r="F31" s="18">
        <v>37294.68</v>
      </c>
      <c r="G31" s="18">
        <f t="shared" si="1"/>
        <v>65665.320000000007</v>
      </c>
      <c r="H31" s="19">
        <v>3800</v>
      </c>
    </row>
    <row r="32" spans="1:8" x14ac:dyDescent="0.25">
      <c r="A32" s="17" t="s">
        <v>38</v>
      </c>
      <c r="B32" s="18">
        <v>3940973.3</v>
      </c>
      <c r="C32" s="18">
        <v>0</v>
      </c>
      <c r="D32" s="18">
        <f t="shared" si="0"/>
        <v>3940973.3</v>
      </c>
      <c r="E32" s="18">
        <v>1140558.54</v>
      </c>
      <c r="F32" s="18">
        <v>1140558.54</v>
      </c>
      <c r="G32" s="18">
        <f t="shared" si="1"/>
        <v>2800414.76</v>
      </c>
      <c r="H32" s="19">
        <v>3900</v>
      </c>
    </row>
    <row r="33" spans="1:8" x14ac:dyDescent="0.25">
      <c r="A33" s="15" t="s">
        <v>39</v>
      </c>
      <c r="B33" s="20">
        <f>SUM(B34:B42)</f>
        <v>410208</v>
      </c>
      <c r="C33" s="20">
        <f>SUM(C34:C42)</f>
        <v>0</v>
      </c>
      <c r="D33" s="20">
        <f t="shared" si="0"/>
        <v>410208</v>
      </c>
      <c r="E33" s="20">
        <f>SUM(E34:E42)</f>
        <v>155700</v>
      </c>
      <c r="F33" s="20">
        <f>SUM(F34:F42)</f>
        <v>155700</v>
      </c>
      <c r="G33" s="20">
        <f t="shared" si="1"/>
        <v>254508</v>
      </c>
      <c r="H33" s="21">
        <v>0</v>
      </c>
    </row>
    <row r="34" spans="1:8" x14ac:dyDescent="0.25">
      <c r="A34" s="17" t="s">
        <v>40</v>
      </c>
      <c r="B34" s="18">
        <v>26208</v>
      </c>
      <c r="C34" s="18">
        <v>0</v>
      </c>
      <c r="D34" s="18">
        <f t="shared" si="0"/>
        <v>26208</v>
      </c>
      <c r="E34" s="18">
        <v>12000</v>
      </c>
      <c r="F34" s="18">
        <v>12000</v>
      </c>
      <c r="G34" s="18">
        <f t="shared" si="1"/>
        <v>14208</v>
      </c>
      <c r="H34" s="19">
        <v>4100</v>
      </c>
    </row>
    <row r="35" spans="1:8" x14ac:dyDescent="0.25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5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5">
      <c r="A37" s="17" t="s">
        <v>43</v>
      </c>
      <c r="B37" s="18">
        <v>384000</v>
      </c>
      <c r="C37" s="18">
        <v>0</v>
      </c>
      <c r="D37" s="18">
        <f t="shared" si="0"/>
        <v>384000</v>
      </c>
      <c r="E37" s="18">
        <v>143700</v>
      </c>
      <c r="F37" s="18">
        <v>143700</v>
      </c>
      <c r="G37" s="18">
        <f t="shared" si="1"/>
        <v>240300</v>
      </c>
      <c r="H37" s="19">
        <v>4400</v>
      </c>
    </row>
    <row r="38" spans="1:8" x14ac:dyDescent="0.25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5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5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5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5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5">
      <c r="A43" s="15" t="s">
        <v>49</v>
      </c>
      <c r="B43" s="20">
        <f>SUM(B44:B52)</f>
        <v>4372071.0999999996</v>
      </c>
      <c r="C43" s="20">
        <f>SUM(C44:C52)</f>
        <v>0</v>
      </c>
      <c r="D43" s="20">
        <f t="shared" si="0"/>
        <v>4372071.0999999996</v>
      </c>
      <c r="E43" s="20">
        <f>SUM(E44:E52)</f>
        <v>674886.51</v>
      </c>
      <c r="F43" s="20">
        <f>SUM(F44:F52)</f>
        <v>674886.51</v>
      </c>
      <c r="G43" s="20">
        <f t="shared" si="1"/>
        <v>3697184.59</v>
      </c>
      <c r="H43" s="21">
        <v>0</v>
      </c>
    </row>
    <row r="44" spans="1:8" x14ac:dyDescent="0.25">
      <c r="A44" s="22" t="s">
        <v>50</v>
      </c>
      <c r="B44" s="18">
        <v>395526.58</v>
      </c>
      <c r="C44" s="18">
        <v>0</v>
      </c>
      <c r="D44" s="18">
        <f t="shared" si="0"/>
        <v>395526.58</v>
      </c>
      <c r="E44" s="18">
        <v>219888.39</v>
      </c>
      <c r="F44" s="18">
        <v>219888.39</v>
      </c>
      <c r="G44" s="18">
        <f t="shared" si="1"/>
        <v>175638.19</v>
      </c>
      <c r="H44" s="19">
        <v>5100</v>
      </c>
    </row>
    <row r="45" spans="1:8" x14ac:dyDescent="0.25">
      <c r="A45" s="17" t="s">
        <v>51</v>
      </c>
      <c r="B45" s="18">
        <v>35000</v>
      </c>
      <c r="C45" s="18">
        <v>0</v>
      </c>
      <c r="D45" s="18">
        <f t="shared" si="0"/>
        <v>35000</v>
      </c>
      <c r="E45" s="18">
        <v>6239</v>
      </c>
      <c r="F45" s="18">
        <v>6239</v>
      </c>
      <c r="G45" s="18">
        <f t="shared" si="1"/>
        <v>28761</v>
      </c>
      <c r="H45" s="19">
        <v>5200</v>
      </c>
    </row>
    <row r="46" spans="1:8" x14ac:dyDescent="0.25">
      <c r="A46" s="17" t="s">
        <v>52</v>
      </c>
      <c r="B46" s="18">
        <v>60000</v>
      </c>
      <c r="C46" s="18">
        <v>0</v>
      </c>
      <c r="D46" s="18">
        <f t="shared" si="0"/>
        <v>60000</v>
      </c>
      <c r="E46" s="18">
        <v>0</v>
      </c>
      <c r="F46" s="18">
        <v>0</v>
      </c>
      <c r="G46" s="18">
        <f t="shared" si="1"/>
        <v>60000</v>
      </c>
      <c r="H46" s="19">
        <v>5300</v>
      </c>
    </row>
    <row r="47" spans="1:8" x14ac:dyDescent="0.25">
      <c r="A47" s="17" t="s">
        <v>53</v>
      </c>
      <c r="B47" s="18">
        <v>1499360</v>
      </c>
      <c r="C47" s="18">
        <v>0</v>
      </c>
      <c r="D47" s="18">
        <f t="shared" si="0"/>
        <v>1499360</v>
      </c>
      <c r="E47" s="18">
        <v>111181.05</v>
      </c>
      <c r="F47" s="18">
        <v>111181.05</v>
      </c>
      <c r="G47" s="18">
        <f t="shared" si="1"/>
        <v>1388178.95</v>
      </c>
      <c r="H47" s="19">
        <v>5400</v>
      </c>
    </row>
    <row r="48" spans="1:8" x14ac:dyDescent="0.25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5">
      <c r="A49" s="17" t="s">
        <v>55</v>
      </c>
      <c r="B49" s="18">
        <v>2309384.52</v>
      </c>
      <c r="C49" s="18">
        <v>0</v>
      </c>
      <c r="D49" s="18">
        <f t="shared" si="0"/>
        <v>2309384.52</v>
      </c>
      <c r="E49" s="18">
        <v>337578.07</v>
      </c>
      <c r="F49" s="18">
        <v>337578.07</v>
      </c>
      <c r="G49" s="18">
        <f t="shared" si="1"/>
        <v>1971806.45</v>
      </c>
      <c r="H49" s="19">
        <v>5600</v>
      </c>
    </row>
    <row r="50" spans="1:8" x14ac:dyDescent="0.25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5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5">
      <c r="A52" s="17" t="s">
        <v>58</v>
      </c>
      <c r="B52" s="18">
        <v>72800</v>
      </c>
      <c r="C52" s="18">
        <v>0</v>
      </c>
      <c r="D52" s="18">
        <f t="shared" si="0"/>
        <v>72800</v>
      </c>
      <c r="E52" s="18">
        <v>0</v>
      </c>
      <c r="F52" s="18">
        <v>0</v>
      </c>
      <c r="G52" s="18">
        <f t="shared" si="1"/>
        <v>72800</v>
      </c>
      <c r="H52" s="19">
        <v>5900</v>
      </c>
    </row>
    <row r="53" spans="1:8" x14ac:dyDescent="0.25">
      <c r="A53" s="15" t="s">
        <v>59</v>
      </c>
      <c r="B53" s="20">
        <f>SUM(B54:B56)</f>
        <v>3686809.58</v>
      </c>
      <c r="C53" s="20">
        <f>SUM(C54:C56)</f>
        <v>0</v>
      </c>
      <c r="D53" s="20">
        <f t="shared" si="0"/>
        <v>3686809.58</v>
      </c>
      <c r="E53" s="20">
        <f>SUM(E54:E56)</f>
        <v>331467.12</v>
      </c>
      <c r="F53" s="20">
        <f>SUM(F54:F56)</f>
        <v>331467.12</v>
      </c>
      <c r="G53" s="20">
        <f t="shared" si="1"/>
        <v>3355342.46</v>
      </c>
      <c r="H53" s="21">
        <v>0</v>
      </c>
    </row>
    <row r="54" spans="1:8" x14ac:dyDescent="0.25">
      <c r="A54" s="17" t="s">
        <v>60</v>
      </c>
      <c r="B54" s="18">
        <v>3686809.58</v>
      </c>
      <c r="C54" s="18">
        <v>0</v>
      </c>
      <c r="D54" s="18">
        <f t="shared" si="0"/>
        <v>3686809.58</v>
      </c>
      <c r="E54" s="18">
        <v>331467.12</v>
      </c>
      <c r="F54" s="18">
        <v>331467.12</v>
      </c>
      <c r="G54" s="18">
        <f t="shared" si="1"/>
        <v>3355342.46</v>
      </c>
      <c r="H54" s="19">
        <v>6100</v>
      </c>
    </row>
    <row r="55" spans="1:8" x14ac:dyDescent="0.25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  <c r="H55" s="19">
        <v>6200</v>
      </c>
    </row>
    <row r="56" spans="1:8" x14ac:dyDescent="0.25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5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5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5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5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5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5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5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5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5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5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5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5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5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5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5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5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5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5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5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5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5">
      <c r="A77" s="25" t="s">
        <v>83</v>
      </c>
      <c r="B77" s="26">
        <f t="shared" ref="B77:G77" si="4">SUM(B5+B13+B23+B33+B43+B53+B57+B65+B69)</f>
        <v>73576055.419999987</v>
      </c>
      <c r="C77" s="26">
        <f t="shared" si="4"/>
        <v>0</v>
      </c>
      <c r="D77" s="26">
        <f t="shared" si="4"/>
        <v>73576055.419999987</v>
      </c>
      <c r="E77" s="26">
        <f t="shared" si="4"/>
        <v>24466492.940000001</v>
      </c>
      <c r="F77" s="26">
        <f t="shared" si="4"/>
        <v>24465544.670000002</v>
      </c>
      <c r="G77" s="26">
        <f t="shared" si="4"/>
        <v>49109562.479999997</v>
      </c>
    </row>
    <row r="79" spans="1:8" x14ac:dyDescent="0.25">
      <c r="A79" s="3" t="s">
        <v>84</v>
      </c>
    </row>
  </sheetData>
  <mergeCells count="2">
    <mergeCell ref="A1:G1"/>
    <mergeCell ref="G2:G3"/>
  </mergeCells>
  <pageMargins left="0.7" right="0.7" top="0.75" bottom="0.75" header="0.3" footer="0.3"/>
  <ignoredErrors>
    <ignoredError sqref="B70:G77 B5:C69 E5:G69" unlockedFormula="1"/>
    <ignoredError sqref="D5:D6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2024-07-25T14:29:59Z</dcterms:created>
  <dcterms:modified xsi:type="dcterms:W3CDTF">2024-07-25T14:38:32Z</dcterms:modified>
</cp:coreProperties>
</file>