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58535622-E9E1-474F-A636-DDC8057F9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C61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<sst xmlns="http://schemas.openxmlformats.org/spreadsheetml/2006/main" count="58" uniqueCount="50">
  <si>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</si>
  <si>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</si>
  <si>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</si>
  <si>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</si>
  <si>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</si>
  <si>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</si>
  <si>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</si>
  <si>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</si>
  <si>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</si>
  <si>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</si>
  <si>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</si>
  <si>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</si>
  <si>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</si>
  <si>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</si>
  <si>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</si>
  <si>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</si>
  <si>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</si>
  <si>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</si>
  <si>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</si>
  <si>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</si>
  <si>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</si>
  <si>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</si>
  <si>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</si>
  <si>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</si>
  <si>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</si>
  <si>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</si>
  <si>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</si>
  <si>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</si>
  <si>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</si>
  <si>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</si>
  <si>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</si>
  <si>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</si>
  <si>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</si>
  <si>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</si>
  <si>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</si>
  <si>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</si>
  <si>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</si>
  <si>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</si>
  <si>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</si>
  <si>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</si>
  <si>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</si>
  <si>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</si>
  <si>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</si>
  <si>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</si>
  <si>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</si>
  <si>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</si>
  <si>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</si>
  <si>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</si>
  <si>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</si>
  <si>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Flujos de Efectivo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</si>
</sst>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F23" sqref="F2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43385903.869999997</v>
      </c>
      <c r="C4" s="18">
        <f>SUM(C5:C14)</f>
        <v>77138905.359999999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482632.83</v>
      </c>
      <c r="C9" s="19">
        <v>626880.06999999995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42903271.039999999</v>
      </c>
      <c r="C11" s="19">
        <v>75965912.400000006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0</v>
      </c>
      <c r="C13" s="19">
        <v>546112.89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23459191.039999999</v>
      </c>
      <c r="C16" s="18">
        <f>SUM(C17:C32)</f>
        <v>54175475.669999994</v>
      </c>
    </row>
    <row r="17" spans="1:3" ht="11.25" customHeight="1" x14ac:dyDescent="0.2">
      <c r="A17" s="7" t="s">
        <v>14</v>
      </c>
      <c r="B17" s="19">
        <v>11713842.970000001</v>
      </c>
      <c r="C17" s="19">
        <v>24871751.66</v>
      </c>
    </row>
    <row r="18" spans="1:3" ht="11.25" customHeight="1" x14ac:dyDescent="0.2">
      <c r="A18" s="7" t="s">
        <v>15</v>
      </c>
      <c r="B18" s="19">
        <v>2441207.79</v>
      </c>
      <c r="C18" s="19">
        <v>8314975.3700000001</v>
      </c>
    </row>
    <row r="19" spans="1:3" ht="11.25" customHeight="1" x14ac:dyDescent="0.2">
      <c r="A19" s="7" t="s">
        <v>16</v>
      </c>
      <c r="B19" s="19">
        <v>9148440.2799999993</v>
      </c>
      <c r="C19" s="19">
        <v>20498916.079999998</v>
      </c>
    </row>
    <row r="20" spans="1:3" ht="11.25" customHeight="1" x14ac:dyDescent="0.2">
      <c r="A20" s="7" t="s">
        <v>17</v>
      </c>
      <c r="B20" s="19">
        <v>12000</v>
      </c>
      <c r="C20" s="19">
        <v>24000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143700</v>
      </c>
      <c r="C23" s="19">
        <v>214655.4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251177.16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19926712.829999998</v>
      </c>
      <c r="C33" s="18">
        <f>C4-C16</f>
        <v>22963429.690000005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1006353.63</v>
      </c>
      <c r="C41" s="18">
        <f>SUM(C42:C44)</f>
        <v>2569954.89</v>
      </c>
    </row>
    <row r="42" spans="1:3" ht="11.25" customHeight="1" x14ac:dyDescent="0.2">
      <c r="A42" s="7" t="s">
        <v>32</v>
      </c>
      <c r="B42" s="19">
        <v>331467.12</v>
      </c>
      <c r="C42" s="19">
        <v>42000</v>
      </c>
    </row>
    <row r="43" spans="1:3" ht="11.25" customHeight="1" x14ac:dyDescent="0.2">
      <c r="A43" s="7" t="s">
        <v>33</v>
      </c>
      <c r="B43" s="19">
        <v>674886.51</v>
      </c>
      <c r="C43" s="19">
        <v>2527954.89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-1006353.63</v>
      </c>
      <c r="C45" s="18">
        <f>C36-C41</f>
        <v>-2569954.89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6640052.6399999997</v>
      </c>
      <c r="C54" s="18">
        <f>SUM(C55+C58)</f>
        <v>6576420.2000000002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6640052.6399999997</v>
      </c>
      <c r="C58" s="19">
        <v>6576420.2000000002</v>
      </c>
    </row>
    <row r="59" spans="1:3" ht="11.25" customHeight="1" x14ac:dyDescent="0.2">
      <c r="A59" s="4" t="s">
        <v>44</v>
      </c>
      <c r="B59" s="18">
        <f>B48-B54</f>
        <v>-6640052.6399999997</v>
      </c>
      <c r="C59" s="18">
        <f>C48-C54</f>
        <v>-6576420.2000000002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12280306.559999999</v>
      </c>
      <c r="C61" s="18">
        <f>C59+C45+C33</f>
        <v>13817054.600000005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23704639.649999999</v>
      </c>
      <c r="C63" s="18">
        <v>9887585.0500000007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35984946.210000001</v>
      </c>
      <c r="C65" s="18">
        <v>23704639.649999999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2012-12-11T20:31:36Z</dcterms:created>
  <dcterms:modified xsi:type="dcterms:W3CDTF">2024-07-24T16:02:51Z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