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1ER TIMESTRE 2022\"/>
    </mc:Choice>
  </mc:AlternateContent>
  <xr:revisionPtr revIDLastSave="0" documentId="13_ncr:1_{D12CCDAC-ED91-49E1-AA24-3F99B4DA0EF8}" xr6:coauthVersionLast="47" xr6:coauthVersionMax="47" xr10:uidLastSave="{00000000-0000-0000-0000-000000000000}"/>
  <bookViews>
    <workbookView xWindow="-120" yWindow="-120" windowWidth="29040" windowHeight="15720" xr2:uid="{91A6CFD9-923E-4D81-8D7E-3573426F9A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E69" i="1"/>
  <c r="H69" i="1" s="1"/>
  <c r="D69" i="1"/>
  <c r="C69" i="1"/>
  <c r="E68" i="1"/>
  <c r="H68" i="1" s="1"/>
  <c r="E67" i="1"/>
  <c r="H67" i="1" s="1"/>
  <c r="E66" i="1"/>
  <c r="H66" i="1" s="1"/>
  <c r="G65" i="1"/>
  <c r="F65" i="1"/>
  <c r="E65" i="1"/>
  <c r="H65" i="1" s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H57" i="1" s="1"/>
  <c r="D57" i="1"/>
  <c r="C57" i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F77" i="1" s="1"/>
  <c r="E5" i="1"/>
  <c r="H5" i="1" s="1"/>
  <c r="D5" i="1"/>
  <c r="D77" i="1" s="1"/>
  <c r="C5" i="1"/>
  <c r="C77" i="1" s="1"/>
  <c r="H77" i="1" l="1"/>
  <c r="E77" i="1"/>
</calcChain>
</file>

<file path=xl/sharedStrings.xml><?xml version="1.0" encoding="utf-8"?>
<sst xmlns="http://schemas.openxmlformats.org/spreadsheetml/2006/main" count="89" uniqueCount="89">
  <si>
    <t>Sistema de Agua Potable y Alcantarillado Municipal de Valle de Santiago
Estado Analítico del Ejercicio del Presupuesto de Egresos
Clasificación por Objeto del Gasto (Capítulo y Concepto)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</si>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</sst>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0" xfId="0" applyFont="1"/>
    <xf numFmtId="4" fontId="3" fillId="0" borderId="6" xfId="0" applyNumberFormat="1" applyFont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5" fillId="0" borderId="13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4" fontId="5" fillId="0" borderId="10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4" fontId="3" fillId="0" borderId="10" xfId="0" applyNumberFormat="1" applyFont="1" applyBorder="1" applyProtection="1"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5" fillId="0" borderId="0" xfId="2" applyFont="1" applyAlignment="1" applyProtection="1">
      <alignment horizontal="center"/>
      <protection locked="0"/>
    </xf>
    <xf numFmtId="0" fontId="7" fillId="0" borderId="0" xfId="3" applyFont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 xr:uid="{F25E3D9D-679A-4F06-BCC6-B4C0E2D732AF}"/>
    <cellStyle name="Normal 2 2" xfId="2" xr:uid="{3AC80849-5C30-4C8D-A531-2279212C2C2F}"/>
    <cellStyle name="Normal 3" xfId="1" xr:uid="{C59C6A61-A4FC-4224-8AA3-AA4A9C423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0</xdr:row>
      <xdr:rowOff>533400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A2A06C5D-637E-4CFF-9449-F6DB8B769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AEFF-3CFB-4206-902B-7C359BB32C7C}">
  <dimension ref="A1:H87"/>
  <sheetViews>
    <sheetView tabSelected="1" workbookViewId="0">
      <selection activeCell="N15" sqref="N15"/>
    </sheetView>
  </sheetViews>
  <sheetFormatPr baseColWidth="10" defaultRowHeight="15" x14ac:dyDescent="0.25"/>
  <cols>
    <col min="1" max="1" width="1.28515625" style="4" customWidth="1"/>
    <col min="2" max="2" width="53.85546875" style="4" customWidth="1"/>
    <col min="3" max="3" width="15.7109375" style="4" customWidth="1"/>
    <col min="4" max="4" width="17" style="4" customWidth="1"/>
    <col min="5" max="8" width="15.7109375" style="4" customWidth="1"/>
    <col min="9" max="16384" width="11.42578125" style="4"/>
  </cols>
  <sheetData>
    <row r="1" spans="1:8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 t="s">
        <v>11</v>
      </c>
      <c r="B5" s="16"/>
      <c r="C5" s="17">
        <f>SUM(C6:C12)</f>
        <v>28990652.449999999</v>
      </c>
      <c r="D5" s="17">
        <f>SUM(D6:D12)</f>
        <v>0</v>
      </c>
      <c r="E5" s="17">
        <f>C5+D5</f>
        <v>28990652.449999999</v>
      </c>
      <c r="F5" s="17">
        <f>SUM(F6:F12)</f>
        <v>4314863.32</v>
      </c>
      <c r="G5" s="17">
        <f>SUM(G6:G12)</f>
        <v>4314863.32</v>
      </c>
      <c r="H5" s="17">
        <f>E5-F5</f>
        <v>24675789.129999999</v>
      </c>
    </row>
    <row r="6" spans="1:8" x14ac:dyDescent="0.25">
      <c r="A6" s="18">
        <v>1100</v>
      </c>
      <c r="B6" s="19" t="s">
        <v>12</v>
      </c>
      <c r="C6" s="20">
        <v>18038112.039999999</v>
      </c>
      <c r="D6" s="20">
        <v>0</v>
      </c>
      <c r="E6" s="20">
        <f t="shared" ref="E6:E69" si="0">C6+D6</f>
        <v>18038112.039999999</v>
      </c>
      <c r="F6" s="20">
        <v>3429412.84</v>
      </c>
      <c r="G6" s="20">
        <v>3429412.84</v>
      </c>
      <c r="H6" s="20">
        <f t="shared" ref="H6:H69" si="1">E6-F6</f>
        <v>14608699.199999999</v>
      </c>
    </row>
    <row r="7" spans="1:8" x14ac:dyDescent="0.25">
      <c r="A7" s="18">
        <v>1200</v>
      </c>
      <c r="B7" s="19" t="s">
        <v>13</v>
      </c>
      <c r="C7" s="20">
        <v>15592.5</v>
      </c>
      <c r="D7" s="20">
        <v>0</v>
      </c>
      <c r="E7" s="20">
        <f t="shared" si="0"/>
        <v>15592.5</v>
      </c>
      <c r="F7" s="20">
        <v>0</v>
      </c>
      <c r="G7" s="20">
        <v>0</v>
      </c>
      <c r="H7" s="20">
        <f t="shared" si="1"/>
        <v>15592.5</v>
      </c>
    </row>
    <row r="8" spans="1:8" x14ac:dyDescent="0.25">
      <c r="A8" s="18">
        <v>1300</v>
      </c>
      <c r="B8" s="19" t="s">
        <v>14</v>
      </c>
      <c r="C8" s="20">
        <v>4266472.95</v>
      </c>
      <c r="D8" s="20">
        <v>0</v>
      </c>
      <c r="E8" s="20">
        <f t="shared" si="0"/>
        <v>4266472.95</v>
      </c>
      <c r="F8" s="20">
        <v>111397.18</v>
      </c>
      <c r="G8" s="20">
        <v>111397.18</v>
      </c>
      <c r="H8" s="20">
        <f t="shared" si="1"/>
        <v>4155075.77</v>
      </c>
    </row>
    <row r="9" spans="1:8" x14ac:dyDescent="0.25">
      <c r="A9" s="18">
        <v>1400</v>
      </c>
      <c r="B9" s="19" t="s">
        <v>15</v>
      </c>
      <c r="C9" s="20">
        <v>4444585.25</v>
      </c>
      <c r="D9" s="20">
        <v>0</v>
      </c>
      <c r="E9" s="20">
        <f t="shared" si="0"/>
        <v>4444585.25</v>
      </c>
      <c r="F9" s="20">
        <v>567467.62</v>
      </c>
      <c r="G9" s="20">
        <v>567467.62</v>
      </c>
      <c r="H9" s="20">
        <f t="shared" si="1"/>
        <v>3877117.63</v>
      </c>
    </row>
    <row r="10" spans="1:8" x14ac:dyDescent="0.25">
      <c r="A10" s="18">
        <v>1500</v>
      </c>
      <c r="B10" s="19" t="s">
        <v>16</v>
      </c>
      <c r="C10" s="20">
        <v>2225889.71</v>
      </c>
      <c r="D10" s="20">
        <v>0</v>
      </c>
      <c r="E10" s="20">
        <f t="shared" si="0"/>
        <v>2225889.71</v>
      </c>
      <c r="F10" s="20">
        <v>206585.68</v>
      </c>
      <c r="G10" s="20">
        <v>206585.68</v>
      </c>
      <c r="H10" s="20">
        <f t="shared" si="1"/>
        <v>2019304.03</v>
      </c>
    </row>
    <row r="11" spans="1:8" x14ac:dyDescent="0.25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5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5">
      <c r="A13" s="15" t="s">
        <v>19</v>
      </c>
      <c r="B13" s="16"/>
      <c r="C13" s="21">
        <f>SUM(C14:C22)</f>
        <v>6789500.7600000007</v>
      </c>
      <c r="D13" s="21">
        <f>SUM(D14:D22)</f>
        <v>0</v>
      </c>
      <c r="E13" s="21">
        <f t="shared" si="0"/>
        <v>6789500.7600000007</v>
      </c>
      <c r="F13" s="21">
        <f>SUM(F14:F22)</f>
        <v>471943.38</v>
      </c>
      <c r="G13" s="21">
        <f>SUM(G14:G22)</f>
        <v>486024.62</v>
      </c>
      <c r="H13" s="21">
        <f t="shared" si="1"/>
        <v>6317557.3800000008</v>
      </c>
    </row>
    <row r="14" spans="1:8" x14ac:dyDescent="0.25">
      <c r="A14" s="18">
        <v>2100</v>
      </c>
      <c r="B14" s="19" t="s">
        <v>20</v>
      </c>
      <c r="C14" s="20">
        <v>395024.99</v>
      </c>
      <c r="D14" s="20">
        <v>0</v>
      </c>
      <c r="E14" s="20">
        <f t="shared" si="0"/>
        <v>395024.99</v>
      </c>
      <c r="F14" s="20">
        <v>44421.48</v>
      </c>
      <c r="G14" s="20">
        <v>44421.48</v>
      </c>
      <c r="H14" s="20">
        <f t="shared" si="1"/>
        <v>350603.51</v>
      </c>
    </row>
    <row r="15" spans="1:8" x14ac:dyDescent="0.25">
      <c r="A15" s="18">
        <v>2200</v>
      </c>
      <c r="B15" s="19" t="s">
        <v>21</v>
      </c>
      <c r="C15" s="20">
        <v>113729.8</v>
      </c>
      <c r="D15" s="20">
        <v>0</v>
      </c>
      <c r="E15" s="20">
        <f t="shared" si="0"/>
        <v>113729.8</v>
      </c>
      <c r="F15" s="20">
        <v>18210.87</v>
      </c>
      <c r="G15" s="20">
        <v>18210.87</v>
      </c>
      <c r="H15" s="20">
        <f t="shared" si="1"/>
        <v>95518.930000000008</v>
      </c>
    </row>
    <row r="16" spans="1:8" x14ac:dyDescent="0.25">
      <c r="A16" s="18">
        <v>2300</v>
      </c>
      <c r="B16" s="19" t="s">
        <v>22</v>
      </c>
      <c r="C16" s="20">
        <v>1100000</v>
      </c>
      <c r="D16" s="20">
        <v>0</v>
      </c>
      <c r="E16" s="20">
        <f t="shared" si="0"/>
        <v>1100000</v>
      </c>
      <c r="F16" s="20">
        <v>21800</v>
      </c>
      <c r="G16" s="20">
        <v>21800</v>
      </c>
      <c r="H16" s="20">
        <f t="shared" si="1"/>
        <v>1078200</v>
      </c>
    </row>
    <row r="17" spans="1:8" x14ac:dyDescent="0.25">
      <c r="A17" s="18">
        <v>2400</v>
      </c>
      <c r="B17" s="19" t="s">
        <v>23</v>
      </c>
      <c r="C17" s="20">
        <v>2442010.0099999998</v>
      </c>
      <c r="D17" s="20">
        <v>0</v>
      </c>
      <c r="E17" s="20">
        <f t="shared" si="0"/>
        <v>2442010.0099999998</v>
      </c>
      <c r="F17" s="20">
        <v>78646.13</v>
      </c>
      <c r="G17" s="20">
        <v>92727.37</v>
      </c>
      <c r="H17" s="20">
        <f t="shared" si="1"/>
        <v>2363363.88</v>
      </c>
    </row>
    <row r="18" spans="1:8" x14ac:dyDescent="0.25">
      <c r="A18" s="18">
        <v>2500</v>
      </c>
      <c r="B18" s="19" t="s">
        <v>24</v>
      </c>
      <c r="C18" s="20">
        <v>402100.4</v>
      </c>
      <c r="D18" s="20">
        <v>0</v>
      </c>
      <c r="E18" s="20">
        <f t="shared" si="0"/>
        <v>402100.4</v>
      </c>
      <c r="F18" s="20">
        <v>13303.41</v>
      </c>
      <c r="G18" s="20">
        <v>13303.41</v>
      </c>
      <c r="H18" s="20">
        <f t="shared" si="1"/>
        <v>388796.99000000005</v>
      </c>
    </row>
    <row r="19" spans="1:8" x14ac:dyDescent="0.25">
      <c r="A19" s="18">
        <v>2600</v>
      </c>
      <c r="B19" s="19" t="s">
        <v>25</v>
      </c>
      <c r="C19" s="20">
        <v>1383936.49</v>
      </c>
      <c r="D19" s="20">
        <v>0</v>
      </c>
      <c r="E19" s="20">
        <f t="shared" si="0"/>
        <v>1383936.49</v>
      </c>
      <c r="F19" s="20">
        <v>90117.21</v>
      </c>
      <c r="G19" s="20">
        <v>90117.21</v>
      </c>
      <c r="H19" s="20">
        <f t="shared" si="1"/>
        <v>1293819.28</v>
      </c>
    </row>
    <row r="20" spans="1:8" x14ac:dyDescent="0.25">
      <c r="A20" s="18">
        <v>2700</v>
      </c>
      <c r="B20" s="19" t="s">
        <v>26</v>
      </c>
      <c r="C20" s="20">
        <v>496808.92</v>
      </c>
      <c r="D20" s="20">
        <v>0</v>
      </c>
      <c r="E20" s="20">
        <f t="shared" si="0"/>
        <v>496808.92</v>
      </c>
      <c r="F20" s="20">
        <v>178169.3</v>
      </c>
      <c r="G20" s="20">
        <v>178169.3</v>
      </c>
      <c r="H20" s="20">
        <f t="shared" si="1"/>
        <v>318639.62</v>
      </c>
    </row>
    <row r="21" spans="1:8" x14ac:dyDescent="0.25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5">
      <c r="A22" s="18">
        <v>2900</v>
      </c>
      <c r="B22" s="19" t="s">
        <v>28</v>
      </c>
      <c r="C22" s="20">
        <v>455890.15</v>
      </c>
      <c r="D22" s="20">
        <v>0</v>
      </c>
      <c r="E22" s="20">
        <f t="shared" si="0"/>
        <v>455890.15</v>
      </c>
      <c r="F22" s="20">
        <v>27274.98</v>
      </c>
      <c r="G22" s="20">
        <v>27274.98</v>
      </c>
      <c r="H22" s="20">
        <f t="shared" si="1"/>
        <v>428615.17000000004</v>
      </c>
    </row>
    <row r="23" spans="1:8" x14ac:dyDescent="0.25">
      <c r="A23" s="15" t="s">
        <v>29</v>
      </c>
      <c r="B23" s="16"/>
      <c r="C23" s="21">
        <f>SUM(C24:C32)</f>
        <v>18315330.75</v>
      </c>
      <c r="D23" s="21">
        <f>SUM(D24:D32)</f>
        <v>0</v>
      </c>
      <c r="E23" s="21">
        <f t="shared" si="0"/>
        <v>18315330.75</v>
      </c>
      <c r="F23" s="21">
        <f>SUM(F24:F32)</f>
        <v>2278034.17</v>
      </c>
      <c r="G23" s="21">
        <f>SUM(G24:G32)</f>
        <v>2278034.17</v>
      </c>
      <c r="H23" s="21">
        <f t="shared" si="1"/>
        <v>16037296.58</v>
      </c>
    </row>
    <row r="24" spans="1:8" x14ac:dyDescent="0.25">
      <c r="A24" s="18">
        <v>3100</v>
      </c>
      <c r="B24" s="19" t="s">
        <v>30</v>
      </c>
      <c r="C24" s="20">
        <v>8381759.1399999997</v>
      </c>
      <c r="D24" s="20">
        <v>0</v>
      </c>
      <c r="E24" s="20">
        <f t="shared" si="0"/>
        <v>8381759.1399999997</v>
      </c>
      <c r="F24" s="20">
        <v>1405883.95</v>
      </c>
      <c r="G24" s="20">
        <v>1405883.95</v>
      </c>
      <c r="H24" s="20">
        <f t="shared" si="1"/>
        <v>6975875.1899999995</v>
      </c>
    </row>
    <row r="25" spans="1:8" x14ac:dyDescent="0.25">
      <c r="A25" s="18">
        <v>3200</v>
      </c>
      <c r="B25" s="19" t="s">
        <v>31</v>
      </c>
      <c r="C25" s="20">
        <v>153951.63</v>
      </c>
      <c r="D25" s="20">
        <v>0</v>
      </c>
      <c r="E25" s="20">
        <f t="shared" si="0"/>
        <v>153951.63</v>
      </c>
      <c r="F25" s="20">
        <v>0</v>
      </c>
      <c r="G25" s="20">
        <v>0</v>
      </c>
      <c r="H25" s="20">
        <f t="shared" si="1"/>
        <v>153951.63</v>
      </c>
    </row>
    <row r="26" spans="1:8" x14ac:dyDescent="0.25">
      <c r="A26" s="18">
        <v>3300</v>
      </c>
      <c r="B26" s="19" t="s">
        <v>32</v>
      </c>
      <c r="C26" s="20">
        <v>2322181.84</v>
      </c>
      <c r="D26" s="20">
        <v>0</v>
      </c>
      <c r="E26" s="20">
        <f t="shared" si="0"/>
        <v>2322181.84</v>
      </c>
      <c r="F26" s="20">
        <v>296378.90999999997</v>
      </c>
      <c r="G26" s="20">
        <v>296378.90999999997</v>
      </c>
      <c r="H26" s="20">
        <f t="shared" si="1"/>
        <v>2025802.93</v>
      </c>
    </row>
    <row r="27" spans="1:8" x14ac:dyDescent="0.25">
      <c r="A27" s="18">
        <v>3400</v>
      </c>
      <c r="B27" s="19" t="s">
        <v>33</v>
      </c>
      <c r="C27" s="20">
        <v>299896</v>
      </c>
      <c r="D27" s="20">
        <v>0</v>
      </c>
      <c r="E27" s="20">
        <f t="shared" si="0"/>
        <v>299896</v>
      </c>
      <c r="F27" s="20">
        <v>24359.22</v>
      </c>
      <c r="G27" s="20">
        <v>24359.22</v>
      </c>
      <c r="H27" s="20">
        <f t="shared" si="1"/>
        <v>275536.78000000003</v>
      </c>
    </row>
    <row r="28" spans="1:8" x14ac:dyDescent="0.25">
      <c r="A28" s="18">
        <v>3500</v>
      </c>
      <c r="B28" s="19" t="s">
        <v>34</v>
      </c>
      <c r="C28" s="20">
        <v>3273791.99</v>
      </c>
      <c r="D28" s="20">
        <v>0</v>
      </c>
      <c r="E28" s="20">
        <f t="shared" si="0"/>
        <v>3273791.99</v>
      </c>
      <c r="F28" s="20">
        <v>458912.69</v>
      </c>
      <c r="G28" s="20">
        <v>458912.69</v>
      </c>
      <c r="H28" s="20">
        <f t="shared" si="1"/>
        <v>2814879.3000000003</v>
      </c>
    </row>
    <row r="29" spans="1:8" x14ac:dyDescent="0.25">
      <c r="A29" s="18">
        <v>3600</v>
      </c>
      <c r="B29" s="19" t="s">
        <v>35</v>
      </c>
      <c r="C29" s="20">
        <v>49957.91</v>
      </c>
      <c r="D29" s="20">
        <v>0</v>
      </c>
      <c r="E29" s="20">
        <f t="shared" si="0"/>
        <v>49957.91</v>
      </c>
      <c r="F29" s="20">
        <v>2880</v>
      </c>
      <c r="G29" s="20">
        <v>2880</v>
      </c>
      <c r="H29" s="20">
        <f t="shared" si="1"/>
        <v>47077.91</v>
      </c>
    </row>
    <row r="30" spans="1:8" x14ac:dyDescent="0.25">
      <c r="A30" s="18">
        <v>3700</v>
      </c>
      <c r="B30" s="19" t="s">
        <v>36</v>
      </c>
      <c r="C30" s="20">
        <v>76000</v>
      </c>
      <c r="D30" s="20">
        <v>0</v>
      </c>
      <c r="E30" s="20">
        <f t="shared" si="0"/>
        <v>76000</v>
      </c>
      <c r="F30" s="20">
        <v>11012.33</v>
      </c>
      <c r="G30" s="20">
        <v>11012.33</v>
      </c>
      <c r="H30" s="20">
        <f t="shared" si="1"/>
        <v>64987.67</v>
      </c>
    </row>
    <row r="31" spans="1:8" x14ac:dyDescent="0.25">
      <c r="A31" s="18">
        <v>3800</v>
      </c>
      <c r="B31" s="19" t="s">
        <v>37</v>
      </c>
      <c r="C31" s="20">
        <v>135014.79</v>
      </c>
      <c r="D31" s="20">
        <v>0</v>
      </c>
      <c r="E31" s="20">
        <f t="shared" si="0"/>
        <v>135014.79</v>
      </c>
      <c r="F31" s="20">
        <v>1862.07</v>
      </c>
      <c r="G31" s="20">
        <v>1862.07</v>
      </c>
      <c r="H31" s="20">
        <f t="shared" si="1"/>
        <v>133152.72</v>
      </c>
    </row>
    <row r="32" spans="1:8" x14ac:dyDescent="0.25">
      <c r="A32" s="18">
        <v>3900</v>
      </c>
      <c r="B32" s="19" t="s">
        <v>38</v>
      </c>
      <c r="C32" s="20">
        <v>3622777.45</v>
      </c>
      <c r="D32" s="20">
        <v>0</v>
      </c>
      <c r="E32" s="20">
        <f t="shared" si="0"/>
        <v>3622777.45</v>
      </c>
      <c r="F32" s="20">
        <v>76745</v>
      </c>
      <c r="G32" s="20">
        <v>76745</v>
      </c>
      <c r="H32" s="20">
        <f t="shared" si="1"/>
        <v>3546032.45</v>
      </c>
    </row>
    <row r="33" spans="1:8" x14ac:dyDescent="0.25">
      <c r="A33" s="15" t="s">
        <v>39</v>
      </c>
      <c r="B33" s="16"/>
      <c r="C33" s="21">
        <f>SUM(C34:C42)</f>
        <v>458000</v>
      </c>
      <c r="D33" s="21">
        <f>SUM(D34:D42)</f>
        <v>0</v>
      </c>
      <c r="E33" s="21">
        <f t="shared" si="0"/>
        <v>458000</v>
      </c>
      <c r="F33" s="21">
        <f>SUM(F34:F42)</f>
        <v>84500</v>
      </c>
      <c r="G33" s="21">
        <f>SUM(G34:G42)</f>
        <v>82500</v>
      </c>
      <c r="H33" s="21">
        <f t="shared" si="1"/>
        <v>373500</v>
      </c>
    </row>
    <row r="34" spans="1:8" x14ac:dyDescent="0.25">
      <c r="A34" s="18">
        <v>4100</v>
      </c>
      <c r="B34" s="19" t="s">
        <v>40</v>
      </c>
      <c r="C34" s="20">
        <v>24000</v>
      </c>
      <c r="D34" s="20">
        <v>0</v>
      </c>
      <c r="E34" s="20">
        <f t="shared" si="0"/>
        <v>24000</v>
      </c>
      <c r="F34" s="20">
        <v>8000</v>
      </c>
      <c r="G34" s="20">
        <v>6000</v>
      </c>
      <c r="H34" s="20">
        <f t="shared" si="1"/>
        <v>16000</v>
      </c>
    </row>
    <row r="35" spans="1:8" x14ac:dyDescent="0.25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5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5">
      <c r="A37" s="18">
        <v>4400</v>
      </c>
      <c r="B37" s="19" t="s">
        <v>43</v>
      </c>
      <c r="C37" s="20">
        <v>434000</v>
      </c>
      <c r="D37" s="20">
        <v>0</v>
      </c>
      <c r="E37" s="20">
        <f t="shared" si="0"/>
        <v>434000</v>
      </c>
      <c r="F37" s="20">
        <v>76500</v>
      </c>
      <c r="G37" s="20">
        <v>76500</v>
      </c>
      <c r="H37" s="20">
        <f t="shared" si="1"/>
        <v>357500</v>
      </c>
    </row>
    <row r="38" spans="1:8" x14ac:dyDescent="0.25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5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5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5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5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5">
      <c r="A43" s="15" t="s">
        <v>49</v>
      </c>
      <c r="B43" s="16"/>
      <c r="C43" s="21">
        <f>SUM(C44:C52)</f>
        <v>5241933.6900000004</v>
      </c>
      <c r="D43" s="21">
        <f>SUM(D44:D52)</f>
        <v>0</v>
      </c>
      <c r="E43" s="21">
        <f t="shared" si="0"/>
        <v>5241933.6900000004</v>
      </c>
      <c r="F43" s="21">
        <f>SUM(F44:F52)</f>
        <v>603216.43000000005</v>
      </c>
      <c r="G43" s="21">
        <f>SUM(G44:G52)</f>
        <v>603216.43000000005</v>
      </c>
      <c r="H43" s="21">
        <f t="shared" si="1"/>
        <v>4638717.2600000007</v>
      </c>
    </row>
    <row r="44" spans="1:8" x14ac:dyDescent="0.25">
      <c r="A44" s="18">
        <v>5100</v>
      </c>
      <c r="B44" s="19" t="s">
        <v>50</v>
      </c>
      <c r="C44" s="20">
        <v>684800.74</v>
      </c>
      <c r="D44" s="20">
        <v>0</v>
      </c>
      <c r="E44" s="20">
        <f t="shared" si="0"/>
        <v>684800.74</v>
      </c>
      <c r="F44" s="20">
        <v>653.45000000000005</v>
      </c>
      <c r="G44" s="20">
        <v>653.45000000000005</v>
      </c>
      <c r="H44" s="20">
        <f t="shared" si="1"/>
        <v>684147.29</v>
      </c>
    </row>
    <row r="45" spans="1:8" x14ac:dyDescent="0.25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5">
      <c r="A46" s="18">
        <v>5300</v>
      </c>
      <c r="B46" s="19" t="s">
        <v>52</v>
      </c>
      <c r="C46" s="20">
        <v>0</v>
      </c>
      <c r="D46" s="20">
        <v>0</v>
      </c>
      <c r="E46" s="20">
        <f t="shared" si="0"/>
        <v>0</v>
      </c>
      <c r="F46" s="20">
        <v>0</v>
      </c>
      <c r="G46" s="20">
        <v>0</v>
      </c>
      <c r="H46" s="20">
        <f t="shared" si="1"/>
        <v>0</v>
      </c>
    </row>
    <row r="47" spans="1:8" x14ac:dyDescent="0.25">
      <c r="A47" s="18">
        <v>5400</v>
      </c>
      <c r="B47" s="19" t="s">
        <v>53</v>
      </c>
      <c r="C47" s="20">
        <v>1283264</v>
      </c>
      <c r="D47" s="20">
        <v>0</v>
      </c>
      <c r="E47" s="20">
        <f t="shared" si="0"/>
        <v>1283264</v>
      </c>
      <c r="F47" s="20">
        <v>73681.05</v>
      </c>
      <c r="G47" s="20">
        <v>73681.05</v>
      </c>
      <c r="H47" s="20">
        <f t="shared" si="1"/>
        <v>1209582.95</v>
      </c>
    </row>
    <row r="48" spans="1:8" x14ac:dyDescent="0.25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5">
      <c r="A49" s="18">
        <v>5600</v>
      </c>
      <c r="B49" s="19" t="s">
        <v>55</v>
      </c>
      <c r="C49" s="20">
        <v>2871868.95</v>
      </c>
      <c r="D49" s="20">
        <v>0</v>
      </c>
      <c r="E49" s="20">
        <f t="shared" si="0"/>
        <v>2871868.95</v>
      </c>
      <c r="F49" s="20">
        <v>528881.93000000005</v>
      </c>
      <c r="G49" s="20">
        <v>528881.93000000005</v>
      </c>
      <c r="H49" s="20">
        <f t="shared" si="1"/>
        <v>2342987.02</v>
      </c>
    </row>
    <row r="50" spans="1:8" x14ac:dyDescent="0.25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5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5">
      <c r="A52" s="18">
        <v>5900</v>
      </c>
      <c r="B52" s="19" t="s">
        <v>58</v>
      </c>
      <c r="C52" s="20">
        <v>402000</v>
      </c>
      <c r="D52" s="20">
        <v>0</v>
      </c>
      <c r="E52" s="20">
        <f t="shared" si="0"/>
        <v>402000</v>
      </c>
      <c r="F52" s="20">
        <v>0</v>
      </c>
      <c r="G52" s="20">
        <v>0</v>
      </c>
      <c r="H52" s="20">
        <f t="shared" si="1"/>
        <v>402000</v>
      </c>
    </row>
    <row r="53" spans="1:8" x14ac:dyDescent="0.25">
      <c r="A53" s="15" t="s">
        <v>59</v>
      </c>
      <c r="B53" s="16"/>
      <c r="C53" s="21">
        <f>SUM(C54:C56)</f>
        <v>391854.46</v>
      </c>
      <c r="D53" s="21">
        <f>SUM(D54:D56)</f>
        <v>0</v>
      </c>
      <c r="E53" s="21">
        <f t="shared" si="0"/>
        <v>391854.46</v>
      </c>
      <c r="F53" s="21">
        <f>SUM(F54:F56)</f>
        <v>42155.17</v>
      </c>
      <c r="G53" s="21">
        <f>SUM(G54:G56)</f>
        <v>42155.17</v>
      </c>
      <c r="H53" s="21">
        <f t="shared" si="1"/>
        <v>349699.29000000004</v>
      </c>
    </row>
    <row r="54" spans="1:8" x14ac:dyDescent="0.25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5">
      <c r="A55" s="18">
        <v>6200</v>
      </c>
      <c r="B55" s="19" t="s">
        <v>61</v>
      </c>
      <c r="C55" s="20">
        <v>0</v>
      </c>
      <c r="D55" s="20">
        <v>0</v>
      </c>
      <c r="E55" s="20">
        <f t="shared" si="0"/>
        <v>0</v>
      </c>
      <c r="F55" s="20">
        <v>0</v>
      </c>
      <c r="G55" s="20">
        <v>0</v>
      </c>
      <c r="H55" s="20">
        <f t="shared" si="1"/>
        <v>0</v>
      </c>
    </row>
    <row r="56" spans="1:8" x14ac:dyDescent="0.25">
      <c r="A56" s="18">
        <v>6300</v>
      </c>
      <c r="B56" s="19" t="s">
        <v>62</v>
      </c>
      <c r="C56" s="20">
        <v>391854.46</v>
      </c>
      <c r="D56" s="20">
        <v>0</v>
      </c>
      <c r="E56" s="20">
        <f t="shared" si="0"/>
        <v>391854.46</v>
      </c>
      <c r="F56" s="20">
        <v>42155.17</v>
      </c>
      <c r="G56" s="20">
        <v>42155.17</v>
      </c>
      <c r="H56" s="20">
        <f t="shared" si="1"/>
        <v>349699.29000000004</v>
      </c>
    </row>
    <row r="57" spans="1:8" x14ac:dyDescent="0.25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5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5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5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5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5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5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5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5">
      <c r="A65" s="15" t="s">
        <v>71</v>
      </c>
      <c r="B65" s="16"/>
      <c r="C65" s="21">
        <f>SUM(C66:C68)</f>
        <v>2474933.9500000002</v>
      </c>
      <c r="D65" s="21">
        <f>SUM(D66:D68)</f>
        <v>0</v>
      </c>
      <c r="E65" s="21">
        <f t="shared" si="0"/>
        <v>2474933.9500000002</v>
      </c>
      <c r="F65" s="21">
        <f>SUM(F66:F68)</f>
        <v>0</v>
      </c>
      <c r="G65" s="21">
        <f>SUM(G66:G68)</f>
        <v>0</v>
      </c>
      <c r="H65" s="21">
        <f t="shared" si="1"/>
        <v>2474933.9500000002</v>
      </c>
    </row>
    <row r="66" spans="1:8" x14ac:dyDescent="0.25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5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5">
      <c r="A68" s="18">
        <v>8500</v>
      </c>
      <c r="B68" s="19" t="s">
        <v>74</v>
      </c>
      <c r="C68" s="20">
        <v>2474933.9500000002</v>
      </c>
      <c r="D68" s="20">
        <v>0</v>
      </c>
      <c r="E68" s="20">
        <f t="shared" si="0"/>
        <v>2474933.9500000002</v>
      </c>
      <c r="F68" s="20">
        <v>0</v>
      </c>
      <c r="G68" s="20">
        <v>0</v>
      </c>
      <c r="H68" s="20">
        <f t="shared" si="1"/>
        <v>2474933.9500000002</v>
      </c>
    </row>
    <row r="69" spans="1:8" x14ac:dyDescent="0.25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5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5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5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5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5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5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5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5">
      <c r="A77" s="25"/>
      <c r="B77" s="26" t="s">
        <v>83</v>
      </c>
      <c r="C77" s="27">
        <f t="shared" ref="C77:H77" si="4">SUM(C5+C13+C23+C33+C43+C53+C57+C65+C69)</f>
        <v>62662206.060000002</v>
      </c>
      <c r="D77" s="27">
        <f t="shared" si="4"/>
        <v>0</v>
      </c>
      <c r="E77" s="27">
        <f t="shared" si="4"/>
        <v>62662206.060000002</v>
      </c>
      <c r="F77" s="27">
        <f t="shared" si="4"/>
        <v>7794712.4699999997</v>
      </c>
      <c r="G77" s="27">
        <f t="shared" si="4"/>
        <v>7806793.71</v>
      </c>
      <c r="H77" s="27">
        <f t="shared" si="4"/>
        <v>54867493.589999996</v>
      </c>
    </row>
    <row r="79" spans="1:8" x14ac:dyDescent="0.25">
      <c r="A79" s="4" t="s">
        <v>84</v>
      </c>
    </row>
    <row r="86" spans="2:8" x14ac:dyDescent="0.25">
      <c r="B86" s="28" t="s">
        <v>85</v>
      </c>
      <c r="C86" s="28"/>
      <c r="D86" s="28"/>
      <c r="E86" s="29" t="s">
        <v>86</v>
      </c>
      <c r="F86" s="29"/>
      <c r="G86" s="29"/>
      <c r="H86" s="30"/>
    </row>
    <row r="87" spans="2:8" ht="32.25" customHeight="1" x14ac:dyDescent="0.25">
      <c r="B87" s="31" t="s">
        <v>87</v>
      </c>
      <c r="C87" s="31"/>
      <c r="D87" s="31"/>
      <c r="E87" s="31" t="s">
        <v>88</v>
      </c>
      <c r="F87" s="31"/>
      <c r="G87" s="31"/>
      <c r="H87" s="30"/>
    </row>
  </sheetData>
  <mergeCells count="8">
    <mergeCell ref="B87:D87"/>
    <mergeCell ref="E87:G87"/>
    <mergeCell ref="A1:H1"/>
    <mergeCell ref="A2:B4"/>
    <mergeCell ref="C2:G2"/>
    <mergeCell ref="H2:H3"/>
    <mergeCell ref="B86:D86"/>
    <mergeCell ref="E86:G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2022-10-18T16:27:16Z</dcterms:created>
  <dcterms:modified xsi:type="dcterms:W3CDTF">2022-10-18T16:32:21Z</dcterms:modified>
</cp:coreProperties>
</file>