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8_{02DBE99B-0273-4CA0-B999-9EB846E6CE0B}" xr6:coauthVersionLast="47" xr6:coauthVersionMax="47" xr10:uidLastSave="{00000000-0000-0000-0000-000000000000}"/>
  <bookViews>
    <workbookView xWindow="-120" yWindow="-120" windowWidth="29040" windowHeight="15840" xr2:uid="{71D69642-1E97-463C-B8D0-CACADF8A3D3F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G62" i="1"/>
  <c r="D62" i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G54" i="1"/>
  <c r="D54" i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G46" i="1"/>
  <c r="D46" i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G38" i="1"/>
  <c r="D38" i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G30" i="1"/>
  <c r="D30" i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G22" i="1"/>
  <c r="D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D5" i="1" s="1"/>
  <c r="D77" i="1" l="1"/>
  <c r="G5" i="1"/>
  <c r="G77" i="1" s="1"/>
  <c r="B77" i="1"/>
</calcChain>
</file>

<file path=xl/sharedStrings.xml><?xml version="1.0" encoding="utf-8"?>
<sst xmlns="http://schemas.openxmlformats.org/spreadsheetml/2006/main" count="89" uniqueCount="89">
  <si>
    <t>Sistema de Agua Potable y Alcantarillado Municipal de Valle de Santiago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</si>
  <si>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</si>
  <si>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</si>
  <si>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</si>
  <si>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</si>
  <si>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</si>
  <si>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</si>
  <si>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</si>
  <si>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</si>
  <si>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</si>
  <si>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</si>
  <si>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</si>
  <si>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</si>
  <si>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</si>
  <si>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</si>
  <si>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</si>
  <si>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</si>
  <si>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</si>
  <si>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</si>
  <si>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</si>
  <si>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</si>
  <si>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</si>
  <si>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</si>
  <si>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</si>
  <si>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</si>
  <si>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</si>
  <si>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</si>
  <si>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</si>
  <si>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</si>
  <si>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</si>
  <si>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</si>
  <si>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</si>
  <si>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</si>
  <si>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</si>
  <si>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</si>
  <si>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</si>
  <si>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</si>
  <si>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</si>
  <si>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</si>
  <si>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</si>
  <si>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</si>
  <si>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</si>
  <si>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</si>
  <si>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</si>
  <si>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</si>
  <si>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</si>
  <si>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</si>
  <si>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</si>
  <si>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</si>
  <si>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</si>
  <si>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</si>
  <si>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</si>
  <si>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</si>
  <si>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</si>
  <si>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</si>
  <si>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</si>
  <si>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</si>
  <si>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</si>
  <si>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</si>
  <si>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</si>
  <si>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</si>
  <si>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</si>
  <si>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</si>
  <si>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</si>
  <si>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</si>
  <si>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</si>
  <si>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</si>
  <si>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</si>
  <si>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</si>
  <si>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</si>
  <si>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</si>
  <si>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</si>
  <si>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</si>
  <si>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</si>
  <si>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</si>
  <si>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</si>
  <si>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</si>
  <si>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</si>
  <si>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</si>
  <si>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</si>
  <si>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</si>
  <si>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</si>
  <si>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</si>
  <si>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</si>
  <si>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</si>
  <si>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                                   _________________________________</t>
  </si>
  <si>
    <t xml:space="preserve">                         _______________________________</t>
  </si>
  <si>
    <t xml:space="preserve">                               Presidente del Consejo Directivo del SAPAM
                                  C. José Andrés Zúñiga Escobedo</t>
  </si>
  <si>
    <t>Tesorero del Consejo Directivo del SAPAM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</si>
</sst>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3" fillId="0" borderId="0" xfId="2" applyFont="1" applyAlignment="1" applyProtection="1">
      <alignment horizontal="left" wrapText="1"/>
      <protection locked="0"/>
    </xf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Normal" xfId="0" builtinId="0"/>
    <cellStyle name="Normal 2 2" xfId="2" xr:uid="{733BC4C8-250D-4469-9171-77F2C0196A90}"/>
    <cellStyle name="Normal 3" xfId="1" xr:uid="{F08D8CAA-A84A-4329-89C2-9E044CA45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103CF0-F4D7-4FCB-918D-E93B5ECEC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21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9BD6-4C7C-4870-82DA-5ED71498C8B9}">
  <dimension ref="A1:H93"/>
  <sheetViews>
    <sheetView tabSelected="1" topLeftCell="A46" workbookViewId="0">
      <selection activeCell="L90" sqref="L90"/>
    </sheetView>
  </sheetViews>
  <sheetFormatPr baseColWidth="10" defaultColWidth="10.28515625" defaultRowHeight="15" x14ac:dyDescent="0.25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50.1" customHeight="1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5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5">
      <c r="A5" s="12" t="s">
        <v>11</v>
      </c>
      <c r="B5" s="13">
        <f>SUM(B6:B12)</f>
        <v>28890899.740000002</v>
      </c>
      <c r="C5" s="13">
        <f>SUM(C6:C12)</f>
        <v>0</v>
      </c>
      <c r="D5" s="13">
        <f>B5+C5</f>
        <v>28890899.740000002</v>
      </c>
      <c r="E5" s="13">
        <f>SUM(E6:E12)</f>
        <v>5363443.38</v>
      </c>
      <c r="F5" s="13">
        <f>SUM(F6:F12)</f>
        <v>5363443.38</v>
      </c>
      <c r="G5" s="13">
        <f>D5-E5</f>
        <v>23527456.360000003</v>
      </c>
    </row>
    <row r="6" spans="1:8" x14ac:dyDescent="0.25">
      <c r="A6" s="14" t="s">
        <v>12</v>
      </c>
      <c r="B6" s="15">
        <v>18787967.010000002</v>
      </c>
      <c r="C6" s="15">
        <v>0</v>
      </c>
      <c r="D6" s="15">
        <f t="shared" ref="D6:D69" si="0">B6+C6</f>
        <v>18787967.010000002</v>
      </c>
      <c r="E6" s="15">
        <v>4376564.5999999996</v>
      </c>
      <c r="F6" s="15">
        <v>4376564.5999999996</v>
      </c>
      <c r="G6" s="15">
        <f t="shared" ref="G6:G69" si="1">D6-E6</f>
        <v>14411402.410000002</v>
      </c>
      <c r="H6" s="16">
        <v>1100</v>
      </c>
    </row>
    <row r="7" spans="1:8" x14ac:dyDescent="0.25">
      <c r="A7" s="14" t="s">
        <v>13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6">
        <v>1200</v>
      </c>
    </row>
    <row r="8" spans="1:8" x14ac:dyDescent="0.25">
      <c r="A8" s="14" t="s">
        <v>14</v>
      </c>
      <c r="B8" s="15">
        <v>4470649.8</v>
      </c>
      <c r="C8" s="15">
        <v>0</v>
      </c>
      <c r="D8" s="15">
        <f t="shared" si="0"/>
        <v>4470649.8</v>
      </c>
      <c r="E8" s="15">
        <v>125882.11</v>
      </c>
      <c r="F8" s="15">
        <v>125882.11</v>
      </c>
      <c r="G8" s="15">
        <f t="shared" si="1"/>
        <v>4344767.6899999995</v>
      </c>
      <c r="H8" s="16">
        <v>1300</v>
      </c>
    </row>
    <row r="9" spans="1:8" x14ac:dyDescent="0.25">
      <c r="A9" s="14" t="s">
        <v>15</v>
      </c>
      <c r="B9" s="15">
        <v>4610282.93</v>
      </c>
      <c r="C9" s="15">
        <v>0</v>
      </c>
      <c r="D9" s="15">
        <f t="shared" si="0"/>
        <v>4610282.93</v>
      </c>
      <c r="E9" s="15">
        <v>605452.14</v>
      </c>
      <c r="F9" s="15">
        <v>605452.14</v>
      </c>
      <c r="G9" s="15">
        <f t="shared" si="1"/>
        <v>4004830.7899999996</v>
      </c>
      <c r="H9" s="16">
        <v>1400</v>
      </c>
    </row>
    <row r="10" spans="1:8" x14ac:dyDescent="0.25">
      <c r="A10" s="14" t="s">
        <v>16</v>
      </c>
      <c r="B10" s="15">
        <v>1022000</v>
      </c>
      <c r="C10" s="15">
        <v>0</v>
      </c>
      <c r="D10" s="15">
        <f t="shared" si="0"/>
        <v>1022000</v>
      </c>
      <c r="E10" s="15">
        <v>255544.53</v>
      </c>
      <c r="F10" s="15">
        <v>255544.53</v>
      </c>
      <c r="G10" s="15">
        <f t="shared" si="1"/>
        <v>766455.47</v>
      </c>
      <c r="H10" s="16">
        <v>1500</v>
      </c>
    </row>
    <row r="11" spans="1:8" x14ac:dyDescent="0.25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5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5">
      <c r="A13" s="12" t="s">
        <v>19</v>
      </c>
      <c r="B13" s="17">
        <f>SUM(B14:B22)</f>
        <v>7145958.7499999991</v>
      </c>
      <c r="C13" s="17">
        <f>SUM(C14:C22)</f>
        <v>0</v>
      </c>
      <c r="D13" s="17">
        <f t="shared" si="0"/>
        <v>7145958.7499999991</v>
      </c>
      <c r="E13" s="17">
        <f>SUM(E14:E22)</f>
        <v>1048558.69</v>
      </c>
      <c r="F13" s="17">
        <f>SUM(F14:F22)</f>
        <v>1048558.69</v>
      </c>
      <c r="G13" s="17">
        <f t="shared" si="1"/>
        <v>6097400.0599999987</v>
      </c>
      <c r="H13" s="18">
        <v>0</v>
      </c>
    </row>
    <row r="14" spans="1:8" x14ac:dyDescent="0.25">
      <c r="A14" s="14" t="s">
        <v>20</v>
      </c>
      <c r="B14" s="15">
        <v>255333.16</v>
      </c>
      <c r="C14" s="15">
        <v>0</v>
      </c>
      <c r="D14" s="15">
        <f t="shared" si="0"/>
        <v>255333.16</v>
      </c>
      <c r="E14" s="15">
        <v>50085.2</v>
      </c>
      <c r="F14" s="15">
        <v>50085.2</v>
      </c>
      <c r="G14" s="15">
        <f t="shared" si="1"/>
        <v>205247.96000000002</v>
      </c>
      <c r="H14" s="16">
        <v>2100</v>
      </c>
    </row>
    <row r="15" spans="1:8" x14ac:dyDescent="0.25">
      <c r="A15" s="14" t="s">
        <v>21</v>
      </c>
      <c r="B15" s="15">
        <v>87000</v>
      </c>
      <c r="C15" s="15">
        <v>0</v>
      </c>
      <c r="D15" s="15">
        <f t="shared" si="0"/>
        <v>87000</v>
      </c>
      <c r="E15" s="15">
        <v>19698.669999999998</v>
      </c>
      <c r="F15" s="15">
        <v>19698.669999999998</v>
      </c>
      <c r="G15" s="15">
        <f t="shared" si="1"/>
        <v>67301.33</v>
      </c>
      <c r="H15" s="16">
        <v>2200</v>
      </c>
    </row>
    <row r="16" spans="1:8" x14ac:dyDescent="0.25">
      <c r="A16" s="14" t="s">
        <v>22</v>
      </c>
      <c r="B16" s="15">
        <v>1587408.11</v>
      </c>
      <c r="C16" s="15">
        <v>0</v>
      </c>
      <c r="D16" s="15">
        <f t="shared" si="0"/>
        <v>1587408.11</v>
      </c>
      <c r="E16" s="15">
        <v>3350</v>
      </c>
      <c r="F16" s="15">
        <v>3350</v>
      </c>
      <c r="G16" s="15">
        <f t="shared" si="1"/>
        <v>1584058.11</v>
      </c>
      <c r="H16" s="16">
        <v>2300</v>
      </c>
    </row>
    <row r="17" spans="1:8" x14ac:dyDescent="0.25">
      <c r="A17" s="14" t="s">
        <v>23</v>
      </c>
      <c r="B17" s="15">
        <v>2971267.59</v>
      </c>
      <c r="C17" s="15">
        <v>0</v>
      </c>
      <c r="D17" s="15">
        <f t="shared" si="0"/>
        <v>2971267.59</v>
      </c>
      <c r="E17" s="15">
        <v>709132.44</v>
      </c>
      <c r="F17" s="15">
        <v>709132.44</v>
      </c>
      <c r="G17" s="15">
        <f t="shared" si="1"/>
        <v>2262135.15</v>
      </c>
      <c r="H17" s="16">
        <v>2400</v>
      </c>
    </row>
    <row r="18" spans="1:8" x14ac:dyDescent="0.25">
      <c r="A18" s="14" t="s">
        <v>24</v>
      </c>
      <c r="B18" s="15">
        <v>379925</v>
      </c>
      <c r="C18" s="15">
        <v>0</v>
      </c>
      <c r="D18" s="15">
        <f t="shared" si="0"/>
        <v>379925</v>
      </c>
      <c r="E18" s="15">
        <v>42500</v>
      </c>
      <c r="F18" s="15">
        <v>42500</v>
      </c>
      <c r="G18" s="15">
        <f t="shared" si="1"/>
        <v>337425</v>
      </c>
      <c r="H18" s="16">
        <v>2500</v>
      </c>
    </row>
    <row r="19" spans="1:8" x14ac:dyDescent="0.25">
      <c r="A19" s="14" t="s">
        <v>25</v>
      </c>
      <c r="B19" s="15">
        <v>1346809.68</v>
      </c>
      <c r="C19" s="15">
        <v>0</v>
      </c>
      <c r="D19" s="15">
        <f t="shared" si="0"/>
        <v>1346809.68</v>
      </c>
      <c r="E19" s="15">
        <v>204265.07</v>
      </c>
      <c r="F19" s="15">
        <v>204265.07</v>
      </c>
      <c r="G19" s="15">
        <f t="shared" si="1"/>
        <v>1142544.6099999999</v>
      </c>
      <c r="H19" s="16">
        <v>2600</v>
      </c>
    </row>
    <row r="20" spans="1:8" x14ac:dyDescent="0.25">
      <c r="A20" s="14" t="s">
        <v>26</v>
      </c>
      <c r="B20" s="15">
        <v>265628.08</v>
      </c>
      <c r="C20" s="15">
        <v>0</v>
      </c>
      <c r="D20" s="15">
        <f t="shared" si="0"/>
        <v>265628.08</v>
      </c>
      <c r="E20" s="15">
        <v>0</v>
      </c>
      <c r="F20" s="15">
        <v>0</v>
      </c>
      <c r="G20" s="15">
        <f t="shared" si="1"/>
        <v>265628.08</v>
      </c>
      <c r="H20" s="16">
        <v>2700</v>
      </c>
    </row>
    <row r="21" spans="1:8" x14ac:dyDescent="0.25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5">
      <c r="A22" s="14" t="s">
        <v>28</v>
      </c>
      <c r="B22" s="15">
        <v>252587.13</v>
      </c>
      <c r="C22" s="15">
        <v>0</v>
      </c>
      <c r="D22" s="15">
        <f t="shared" si="0"/>
        <v>252587.13</v>
      </c>
      <c r="E22" s="15">
        <v>19527.310000000001</v>
      </c>
      <c r="F22" s="15">
        <v>19527.310000000001</v>
      </c>
      <c r="G22" s="15">
        <f t="shared" si="1"/>
        <v>233059.82</v>
      </c>
      <c r="H22" s="16">
        <v>2900</v>
      </c>
    </row>
    <row r="23" spans="1:8" x14ac:dyDescent="0.25">
      <c r="A23" s="12" t="s">
        <v>29</v>
      </c>
      <c r="B23" s="17">
        <f>SUM(B24:B32)</f>
        <v>25083040.599999998</v>
      </c>
      <c r="C23" s="17">
        <f>SUM(C24:C32)</f>
        <v>0</v>
      </c>
      <c r="D23" s="17">
        <f t="shared" si="0"/>
        <v>25083040.599999998</v>
      </c>
      <c r="E23" s="17">
        <f>SUM(E24:E32)</f>
        <v>3236035.8000000003</v>
      </c>
      <c r="F23" s="17">
        <f>SUM(F24:F32)</f>
        <v>3236035.8000000003</v>
      </c>
      <c r="G23" s="17">
        <f t="shared" si="1"/>
        <v>21847004.799999997</v>
      </c>
      <c r="H23" s="18">
        <v>0</v>
      </c>
    </row>
    <row r="24" spans="1:8" x14ac:dyDescent="0.25">
      <c r="A24" s="14" t="s">
        <v>30</v>
      </c>
      <c r="B24" s="15">
        <v>10385062.529999999</v>
      </c>
      <c r="C24" s="15">
        <v>0</v>
      </c>
      <c r="D24" s="15">
        <f t="shared" si="0"/>
        <v>10385062.529999999</v>
      </c>
      <c r="E24" s="15">
        <v>1821590.74</v>
      </c>
      <c r="F24" s="15">
        <v>1821590.74</v>
      </c>
      <c r="G24" s="15">
        <f t="shared" si="1"/>
        <v>8563471.7899999991</v>
      </c>
      <c r="H24" s="16">
        <v>3100</v>
      </c>
    </row>
    <row r="25" spans="1:8" x14ac:dyDescent="0.25">
      <c r="A25" s="14" t="s">
        <v>31</v>
      </c>
      <c r="B25" s="15">
        <v>296164.46000000002</v>
      </c>
      <c r="C25" s="15">
        <v>0</v>
      </c>
      <c r="D25" s="15">
        <f t="shared" si="0"/>
        <v>296164.46000000002</v>
      </c>
      <c r="E25" s="15">
        <v>224422.5</v>
      </c>
      <c r="F25" s="15">
        <v>224422.5</v>
      </c>
      <c r="G25" s="15">
        <f t="shared" si="1"/>
        <v>71741.960000000021</v>
      </c>
      <c r="H25" s="16">
        <v>3200</v>
      </c>
    </row>
    <row r="26" spans="1:8" x14ac:dyDescent="0.25">
      <c r="A26" s="14" t="s">
        <v>32</v>
      </c>
      <c r="B26" s="15">
        <v>3565777.36</v>
      </c>
      <c r="C26" s="15">
        <v>0</v>
      </c>
      <c r="D26" s="15">
        <f t="shared" si="0"/>
        <v>3565777.36</v>
      </c>
      <c r="E26" s="15">
        <v>492241.66</v>
      </c>
      <c r="F26" s="15">
        <v>492241.66</v>
      </c>
      <c r="G26" s="15">
        <f t="shared" si="1"/>
        <v>3073535.6999999997</v>
      </c>
      <c r="H26" s="16">
        <v>3300</v>
      </c>
    </row>
    <row r="27" spans="1:8" x14ac:dyDescent="0.25">
      <c r="A27" s="14" t="s">
        <v>33</v>
      </c>
      <c r="B27" s="15">
        <v>332500</v>
      </c>
      <c r="C27" s="15">
        <v>0</v>
      </c>
      <c r="D27" s="15">
        <f t="shared" si="0"/>
        <v>332500</v>
      </c>
      <c r="E27" s="15">
        <v>26762.080000000002</v>
      </c>
      <c r="F27" s="15">
        <v>26762.080000000002</v>
      </c>
      <c r="G27" s="15">
        <f t="shared" si="1"/>
        <v>305737.92</v>
      </c>
      <c r="H27" s="16">
        <v>3400</v>
      </c>
    </row>
    <row r="28" spans="1:8" x14ac:dyDescent="0.25">
      <c r="A28" s="14" t="s">
        <v>34</v>
      </c>
      <c r="B28" s="15">
        <v>6006009.3799999999</v>
      </c>
      <c r="C28" s="15">
        <v>0</v>
      </c>
      <c r="D28" s="15">
        <f t="shared" si="0"/>
        <v>6006009.3799999999</v>
      </c>
      <c r="E28" s="15">
        <v>501356.97</v>
      </c>
      <c r="F28" s="15">
        <v>501356.97</v>
      </c>
      <c r="G28" s="15">
        <f t="shared" si="1"/>
        <v>5504652.4100000001</v>
      </c>
      <c r="H28" s="16">
        <v>3500</v>
      </c>
    </row>
    <row r="29" spans="1:8" x14ac:dyDescent="0.25">
      <c r="A29" s="14" t="s">
        <v>35</v>
      </c>
      <c r="B29" s="15">
        <v>75593.22</v>
      </c>
      <c r="C29" s="15">
        <v>0</v>
      </c>
      <c r="D29" s="15">
        <f t="shared" si="0"/>
        <v>75593.22</v>
      </c>
      <c r="E29" s="15">
        <v>0</v>
      </c>
      <c r="F29" s="15">
        <v>0</v>
      </c>
      <c r="G29" s="15">
        <f t="shared" si="1"/>
        <v>75593.22</v>
      </c>
      <c r="H29" s="16">
        <v>3600</v>
      </c>
    </row>
    <row r="30" spans="1:8" x14ac:dyDescent="0.25">
      <c r="A30" s="14" t="s">
        <v>36</v>
      </c>
      <c r="B30" s="15">
        <v>90326.61</v>
      </c>
      <c r="C30" s="15">
        <v>0</v>
      </c>
      <c r="D30" s="15">
        <f t="shared" si="0"/>
        <v>90326.61</v>
      </c>
      <c r="E30" s="15">
        <v>15041.46</v>
      </c>
      <c r="F30" s="15">
        <v>15041.46</v>
      </c>
      <c r="G30" s="15">
        <f t="shared" si="1"/>
        <v>75285.149999999994</v>
      </c>
      <c r="H30" s="16">
        <v>3700</v>
      </c>
    </row>
    <row r="31" spans="1:8" x14ac:dyDescent="0.25">
      <c r="A31" s="14" t="s">
        <v>37</v>
      </c>
      <c r="B31" s="15">
        <v>99840.52</v>
      </c>
      <c r="C31" s="15">
        <v>0</v>
      </c>
      <c r="D31" s="15">
        <f t="shared" si="0"/>
        <v>99840.52</v>
      </c>
      <c r="E31" s="15">
        <v>60692.39</v>
      </c>
      <c r="F31" s="15">
        <v>60692.39</v>
      </c>
      <c r="G31" s="15">
        <f t="shared" si="1"/>
        <v>39148.130000000005</v>
      </c>
      <c r="H31" s="16">
        <v>3800</v>
      </c>
    </row>
    <row r="32" spans="1:8" x14ac:dyDescent="0.25">
      <c r="A32" s="14" t="s">
        <v>38</v>
      </c>
      <c r="B32" s="15">
        <v>4231766.5199999996</v>
      </c>
      <c r="C32" s="15">
        <v>0</v>
      </c>
      <c r="D32" s="15">
        <f t="shared" si="0"/>
        <v>4231766.5199999996</v>
      </c>
      <c r="E32" s="15">
        <v>93928</v>
      </c>
      <c r="F32" s="15">
        <v>93928</v>
      </c>
      <c r="G32" s="15">
        <f t="shared" si="1"/>
        <v>4137838.5199999996</v>
      </c>
      <c r="H32" s="16">
        <v>3900</v>
      </c>
    </row>
    <row r="33" spans="1:8" x14ac:dyDescent="0.25">
      <c r="A33" s="12" t="s">
        <v>39</v>
      </c>
      <c r="B33" s="17">
        <f>SUM(B34:B42)</f>
        <v>409200</v>
      </c>
      <c r="C33" s="17">
        <f>SUM(C34:C42)</f>
        <v>0</v>
      </c>
      <c r="D33" s="17">
        <f t="shared" si="0"/>
        <v>409200</v>
      </c>
      <c r="E33" s="17">
        <f>SUM(E34:E42)</f>
        <v>26600</v>
      </c>
      <c r="F33" s="17">
        <f>SUM(F34:F42)</f>
        <v>26600</v>
      </c>
      <c r="G33" s="17">
        <f t="shared" si="1"/>
        <v>382600</v>
      </c>
      <c r="H33" s="18">
        <v>0</v>
      </c>
    </row>
    <row r="34" spans="1:8" x14ac:dyDescent="0.25">
      <c r="A34" s="14" t="s">
        <v>40</v>
      </c>
      <c r="B34" s="15">
        <v>25200</v>
      </c>
      <c r="C34" s="15">
        <v>0</v>
      </c>
      <c r="D34" s="15">
        <f t="shared" si="0"/>
        <v>25200</v>
      </c>
      <c r="E34" s="15">
        <v>6000</v>
      </c>
      <c r="F34" s="15">
        <v>6000</v>
      </c>
      <c r="G34" s="15">
        <f t="shared" si="1"/>
        <v>19200</v>
      </c>
      <c r="H34" s="16">
        <v>4100</v>
      </c>
    </row>
    <row r="35" spans="1:8" x14ac:dyDescent="0.25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5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5">
      <c r="A37" s="14" t="s">
        <v>43</v>
      </c>
      <c r="B37" s="15">
        <v>384000</v>
      </c>
      <c r="C37" s="15">
        <v>0</v>
      </c>
      <c r="D37" s="15">
        <f t="shared" si="0"/>
        <v>384000</v>
      </c>
      <c r="E37" s="15">
        <v>20600</v>
      </c>
      <c r="F37" s="15">
        <v>20600</v>
      </c>
      <c r="G37" s="15">
        <f t="shared" si="1"/>
        <v>363400</v>
      </c>
      <c r="H37" s="16">
        <v>4400</v>
      </c>
    </row>
    <row r="38" spans="1:8" x14ac:dyDescent="0.25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5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5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5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5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5">
      <c r="A43" s="12" t="s">
        <v>49</v>
      </c>
      <c r="B43" s="17">
        <f>SUM(B44:B52)</f>
        <v>4222061.37</v>
      </c>
      <c r="C43" s="17">
        <f>SUM(C44:C52)</f>
        <v>0</v>
      </c>
      <c r="D43" s="17">
        <f t="shared" si="0"/>
        <v>4222061.37</v>
      </c>
      <c r="E43" s="17">
        <f>SUM(E44:E52)</f>
        <v>1286091.79</v>
      </c>
      <c r="F43" s="17">
        <f>SUM(F44:F52)</f>
        <v>1286091.79</v>
      </c>
      <c r="G43" s="17">
        <f t="shared" si="1"/>
        <v>2935969.58</v>
      </c>
      <c r="H43" s="18">
        <v>0</v>
      </c>
    </row>
    <row r="44" spans="1:8" x14ac:dyDescent="0.25">
      <c r="A44" s="19" t="s">
        <v>50</v>
      </c>
      <c r="B44" s="15">
        <v>986835.6</v>
      </c>
      <c r="C44" s="15">
        <v>0</v>
      </c>
      <c r="D44" s="15">
        <f t="shared" si="0"/>
        <v>986835.6</v>
      </c>
      <c r="E44" s="15">
        <v>174939.92</v>
      </c>
      <c r="F44" s="15">
        <v>174939.92</v>
      </c>
      <c r="G44" s="15">
        <f t="shared" si="1"/>
        <v>811895.67999999993</v>
      </c>
      <c r="H44" s="16">
        <v>5100</v>
      </c>
    </row>
    <row r="45" spans="1:8" x14ac:dyDescent="0.25">
      <c r="A45" s="14" t="s">
        <v>51</v>
      </c>
      <c r="B45" s="15">
        <v>16123.08</v>
      </c>
      <c r="C45" s="15">
        <v>0</v>
      </c>
      <c r="D45" s="15">
        <f t="shared" si="0"/>
        <v>16123.08</v>
      </c>
      <c r="E45" s="15">
        <v>12068.1</v>
      </c>
      <c r="F45" s="15">
        <v>12068.1</v>
      </c>
      <c r="G45" s="15">
        <f t="shared" si="1"/>
        <v>4054.9799999999996</v>
      </c>
      <c r="H45" s="16">
        <v>5200</v>
      </c>
    </row>
    <row r="46" spans="1:8" x14ac:dyDescent="0.25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5">
      <c r="A47" s="14" t="s">
        <v>53</v>
      </c>
      <c r="B47" s="15">
        <v>930000</v>
      </c>
      <c r="C47" s="15">
        <v>0</v>
      </c>
      <c r="D47" s="15">
        <f t="shared" si="0"/>
        <v>930000</v>
      </c>
      <c r="E47" s="15">
        <v>604299.13</v>
      </c>
      <c r="F47" s="15">
        <v>604299.13</v>
      </c>
      <c r="G47" s="15">
        <f t="shared" si="1"/>
        <v>325700.87</v>
      </c>
      <c r="H47" s="16">
        <v>5400</v>
      </c>
    </row>
    <row r="48" spans="1:8" x14ac:dyDescent="0.25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5">
      <c r="A49" s="14" t="s">
        <v>55</v>
      </c>
      <c r="B49" s="15">
        <v>2069102.69</v>
      </c>
      <c r="C49" s="15">
        <v>0</v>
      </c>
      <c r="D49" s="15">
        <f t="shared" si="0"/>
        <v>2069102.69</v>
      </c>
      <c r="E49" s="15">
        <v>494784.64</v>
      </c>
      <c r="F49" s="15">
        <v>494784.64</v>
      </c>
      <c r="G49" s="15">
        <f t="shared" si="1"/>
        <v>1574318.0499999998</v>
      </c>
      <c r="H49" s="16">
        <v>5600</v>
      </c>
    </row>
    <row r="50" spans="1:8" x14ac:dyDescent="0.25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5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5">
      <c r="A52" s="14" t="s">
        <v>58</v>
      </c>
      <c r="B52" s="15">
        <v>220000</v>
      </c>
      <c r="C52" s="15">
        <v>0</v>
      </c>
      <c r="D52" s="15">
        <f t="shared" si="0"/>
        <v>220000</v>
      </c>
      <c r="E52" s="15">
        <v>0</v>
      </c>
      <c r="F52" s="15">
        <v>0</v>
      </c>
      <c r="G52" s="15">
        <f t="shared" si="1"/>
        <v>220000</v>
      </c>
      <c r="H52" s="16">
        <v>5900</v>
      </c>
    </row>
    <row r="53" spans="1:8" x14ac:dyDescent="0.25">
      <c r="A53" s="12" t="s">
        <v>59</v>
      </c>
      <c r="B53" s="17">
        <f>SUM(B54:B56)</f>
        <v>44155.9</v>
      </c>
      <c r="C53" s="17">
        <f>SUM(C54:C56)</f>
        <v>0</v>
      </c>
      <c r="D53" s="17">
        <f t="shared" si="0"/>
        <v>44155.9</v>
      </c>
      <c r="E53" s="17">
        <f>SUM(E54:E56)</f>
        <v>0</v>
      </c>
      <c r="F53" s="17">
        <f>SUM(F54:F56)</f>
        <v>0</v>
      </c>
      <c r="G53" s="17">
        <f t="shared" si="1"/>
        <v>44155.9</v>
      </c>
      <c r="H53" s="18">
        <v>0</v>
      </c>
    </row>
    <row r="54" spans="1:8" x14ac:dyDescent="0.25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5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5">
      <c r="A56" s="14" t="s">
        <v>62</v>
      </c>
      <c r="B56" s="15">
        <v>44155.9</v>
      </c>
      <c r="C56" s="15">
        <v>0</v>
      </c>
      <c r="D56" s="15">
        <f t="shared" si="0"/>
        <v>44155.9</v>
      </c>
      <c r="E56" s="15">
        <v>0</v>
      </c>
      <c r="F56" s="15">
        <v>0</v>
      </c>
      <c r="G56" s="15">
        <f t="shared" si="1"/>
        <v>44155.9</v>
      </c>
      <c r="H56" s="16">
        <v>6300</v>
      </c>
    </row>
    <row r="57" spans="1:8" x14ac:dyDescent="0.25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5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5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5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5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5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5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5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5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5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5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5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5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5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5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5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5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5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5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5">
      <c r="A77" s="22" t="s">
        <v>83</v>
      </c>
      <c r="B77" s="23">
        <f t="shared" ref="B77:G77" si="4">SUM(B5+B13+B23+B33+B43+B53+B57+B65+B69)</f>
        <v>65795316.359999999</v>
      </c>
      <c r="C77" s="23">
        <f t="shared" si="4"/>
        <v>0</v>
      </c>
      <c r="D77" s="23">
        <f t="shared" si="4"/>
        <v>65795316.359999999</v>
      </c>
      <c r="E77" s="23">
        <f t="shared" si="4"/>
        <v>10960729.66</v>
      </c>
      <c r="F77" s="23">
        <f t="shared" si="4"/>
        <v>10960729.66</v>
      </c>
      <c r="G77" s="23">
        <f t="shared" si="4"/>
        <v>54834586.699999996</v>
      </c>
    </row>
    <row r="79" spans="1:8" x14ac:dyDescent="0.25">
      <c r="A79" s="3" t="s">
        <v>84</v>
      </c>
    </row>
    <row r="90" spans="1:7" ht="11.25" customHeight="1" x14ac:dyDescent="0.25">
      <c r="A90" s="24" t="s">
        <v>85</v>
      </c>
      <c r="B90" s="24"/>
      <c r="C90" s="24"/>
      <c r="E90" s="25" t="s">
        <v>86</v>
      </c>
      <c r="F90" s="25"/>
      <c r="G90" s="25"/>
    </row>
    <row r="91" spans="1:7" ht="25.5" customHeight="1" x14ac:dyDescent="0.25">
      <c r="A91" s="26" t="s">
        <v>87</v>
      </c>
      <c r="B91" s="26"/>
      <c r="C91" s="26"/>
      <c r="E91" s="27" t="s">
        <v>88</v>
      </c>
      <c r="F91" s="27"/>
      <c r="G91" s="27"/>
    </row>
    <row r="92" spans="1:7" x14ac:dyDescent="0.25">
      <c r="A92" s="28"/>
      <c r="B92" s="28"/>
      <c r="C92" s="28"/>
      <c r="D92" s="28"/>
      <c r="E92" s="28"/>
      <c r="F92" s="28"/>
      <c r="G92" s="28"/>
    </row>
    <row r="93" spans="1:7" x14ac:dyDescent="0.25">
      <c r="A93" s="28"/>
      <c r="B93" s="28"/>
      <c r="C93" s="28"/>
      <c r="D93" s="28"/>
      <c r="E93" s="28"/>
      <c r="F93" s="28"/>
      <c r="G93" s="28"/>
    </row>
  </sheetData>
  <mergeCells count="6">
    <mergeCell ref="A1:G1"/>
    <mergeCell ref="A2:A4"/>
    <mergeCell ref="B2:F2"/>
    <mergeCell ref="G2:G3"/>
    <mergeCell ref="E90:G90"/>
    <mergeCell ref="E91:G91"/>
  </mergeCells>
  <pageMargins left="0.7" right="0.7" top="0.75" bottom="0.75" header="0.3" footer="0.3"/>
  <ignoredErrors>
    <ignoredError sqref="B69:B77 B33:B65 B5:B23 C5:C77 D70:D77 E5:E77 F5:F77 G5:G77" unlockedFormula="1"/>
    <ignoredError sqref="D5:D69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2023-05-12T16:48:34Z</dcterms:created>
  <dcterms:modified xsi:type="dcterms:W3CDTF">2023-05-12T16:52:23Z</dcterms:modified>
</cp:coreProperties>
</file>