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09AD79A9-6B30-4B43-8591-F00E62EE2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E12" i="2" l="1"/>
  <c r="F12" i="2"/>
  <c r="B3" i="2"/>
  <c r="D3" i="2"/>
  <c r="C3" i="2"/>
  <c r="E4" i="2"/>
  <c r="E3" i="2" s="1"/>
  <c r="F4" i="2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<sst xmlns="http://schemas.openxmlformats.org/spreadsheetml/2006/main" count="27" uniqueCount="27">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</sst>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31" sqref="E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161009988.15000001</v>
      </c>
      <c r="C3" s="8">
        <f t="shared" ref="C3:F3" si="0">C4+C12</f>
        <v>115364099.20999999</v>
      </c>
      <c r="D3" s="8">
        <f t="shared" si="0"/>
        <v>108228799.81000002</v>
      </c>
      <c r="E3" s="8">
        <f t="shared" si="0"/>
        <v>168145287.54999998</v>
      </c>
      <c r="F3" s="8">
        <f t="shared" si="0"/>
        <v>7135299.3999999901</v>
      </c>
    </row>
    <row r="4" spans="1:6" x14ac:dyDescent="0.2">
      <c r="A4" s="5" t="s">
        <v>4</v>
      </c>
      <c r="B4" s="8">
        <f>SUM(B5:B11)</f>
        <v>98946780.099999994</v>
      </c>
      <c r="C4" s="8">
        <f>SUM(C5:C11)</f>
        <v>114732128.25</v>
      </c>
      <c r="D4" s="8">
        <f>SUM(D5:D11)</f>
        <v>107912814.33000001</v>
      </c>
      <c r="E4" s="8">
        <f>SUM(E5:E11)</f>
        <v>105766094.01999998</v>
      </c>
      <c r="F4" s="8">
        <f>SUM(F5:F11)</f>
        <v>6819313.919999986</v>
      </c>
    </row>
    <row r="5" spans="1:6" x14ac:dyDescent="0.2">
      <c r="A5" s="6" t="s">
        <v>5</v>
      </c>
      <c r="B5" s="9">
        <v>43273289.090000004</v>
      </c>
      <c r="C5" s="9">
        <v>68570182.269999996</v>
      </c>
      <c r="D5" s="9">
        <v>62864186.840000004</v>
      </c>
      <c r="E5" s="9">
        <f>B5+C5-D5</f>
        <v>48979284.519999996</v>
      </c>
      <c r="F5" s="9">
        <f t="shared" ref="F5:F11" si="1">E5-B5</f>
        <v>5705995.4299999923</v>
      </c>
    </row>
    <row r="6" spans="1:6" x14ac:dyDescent="0.2">
      <c r="A6" s="6" t="s">
        <v>6</v>
      </c>
      <c r="B6" s="9">
        <v>53558541.600000001</v>
      </c>
      <c r="C6" s="9">
        <v>45761945.979999997</v>
      </c>
      <c r="D6" s="9">
        <v>44726341.520000003</v>
      </c>
      <c r="E6" s="9">
        <f t="shared" ref="E6:E11" si="2">B6+C6-D6</f>
        <v>54594146.059999995</v>
      </c>
      <c r="F6" s="9">
        <f t="shared" si="1"/>
        <v>1035604.4599999934</v>
      </c>
    </row>
    <row r="7" spans="1:6" x14ac:dyDescent="0.2">
      <c r="A7" s="6" t="s">
        <v>7</v>
      </c>
      <c r="B7" s="9">
        <v>1839541.63</v>
      </c>
      <c r="C7" s="9">
        <v>400000</v>
      </c>
      <c r="D7" s="9">
        <v>322285.96999999997</v>
      </c>
      <c r="E7" s="9">
        <f t="shared" si="2"/>
        <v>1917255.66</v>
      </c>
      <c r="F7" s="9">
        <f t="shared" si="1"/>
        <v>77714.030000000028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62063208.050000004</v>
      </c>
      <c r="C12" s="8">
        <f>SUM(C13:C21)</f>
        <v>631970.96</v>
      </c>
      <c r="D12" s="8">
        <f>SUM(D13:D21)</f>
        <v>315985.48</v>
      </c>
      <c r="E12" s="8">
        <f>SUM(E13:E21)</f>
        <v>62379193.529999994</v>
      </c>
      <c r="F12" s="8">
        <f>SUM(F13:F21)</f>
        <v>315985.48000000417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29460486.399999999</v>
      </c>
      <c r="C15" s="10">
        <v>0</v>
      </c>
      <c r="D15" s="10">
        <v>0</v>
      </c>
      <c r="E15" s="10">
        <f t="shared" si="4"/>
        <v>29460486.399999999</v>
      </c>
      <c r="F15" s="10">
        <f t="shared" si="3"/>
        <v>0</v>
      </c>
    </row>
    <row r="16" spans="1:6" x14ac:dyDescent="0.2">
      <c r="A16" s="6" t="s">
        <v>14</v>
      </c>
      <c r="B16" s="9">
        <v>46157704.090000004</v>
      </c>
      <c r="C16" s="9">
        <v>631970.96</v>
      </c>
      <c r="D16" s="9">
        <v>315985.48</v>
      </c>
      <c r="E16" s="9">
        <f t="shared" si="4"/>
        <v>46473689.570000008</v>
      </c>
      <c r="F16" s="9">
        <f t="shared" si="3"/>
        <v>315985.48000000417</v>
      </c>
    </row>
    <row r="17" spans="1:6" x14ac:dyDescent="0.2">
      <c r="A17" s="6" t="s">
        <v>15</v>
      </c>
      <c r="B17" s="9">
        <v>2279041.0499999998</v>
      </c>
      <c r="C17" s="9">
        <v>0</v>
      </c>
      <c r="D17" s="9">
        <v>0</v>
      </c>
      <c r="E17" s="9">
        <f t="shared" si="4"/>
        <v>2279041.0499999998</v>
      </c>
      <c r="F17" s="9">
        <f t="shared" si="3"/>
        <v>0</v>
      </c>
    </row>
    <row r="18" spans="1:6" x14ac:dyDescent="0.2">
      <c r="A18" s="6" t="s">
        <v>16</v>
      </c>
      <c r="B18" s="9">
        <v>-17896481.34</v>
      </c>
      <c r="C18" s="9">
        <v>0</v>
      </c>
      <c r="D18" s="9">
        <v>0</v>
      </c>
      <c r="E18" s="9">
        <f t="shared" si="4"/>
        <v>-17896481.34</v>
      </c>
      <c r="F18" s="9">
        <f t="shared" si="3"/>
        <v>0</v>
      </c>
    </row>
    <row r="19" spans="1:6" x14ac:dyDescent="0.2">
      <c r="A19" s="6" t="s">
        <v>17</v>
      </c>
      <c r="B19" s="9">
        <v>2062457.85</v>
      </c>
      <c r="C19" s="9">
        <v>0</v>
      </c>
      <c r="D19" s="9">
        <v>0</v>
      </c>
      <c r="E19" s="9">
        <f t="shared" si="4"/>
        <v>2062457.85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F11 B13:F21 B12:D12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2025-04-11T20:48:38Z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