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9EE9B38F-9996-4D3C-9C61-7DCEB102C3E0}" xr6:coauthVersionLast="43" xr6:coauthVersionMax="43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C99" i="60" l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<sst xmlns="http://schemas.openxmlformats.org/spreadsheetml/2006/main" count="917" uniqueCount="653">
  <si>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</si>
  <si>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</si>
  <si>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</si>
  <si>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</si>
  <si>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</si>
  <si>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</si>
  <si>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</si>
  <si>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</si>
  <si>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</si>
  <si>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</si>
  <si>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</si>
  <si>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</si>
  <si>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</si>
  <si>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</si>
  <si>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</si>
  <si>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</si>
  <si>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</si>
  <si>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</si>
  <si>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</si>
  <si>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</si>
  <si>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</si>
  <si>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</si>
  <si>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</si>
  <si>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</si>
  <si>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</si>
  <si>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</si>
  <si>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</si>
  <si>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</si>
  <si>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</si>
  <si>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</si>
  <si>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</si>
  <si>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</si>
  <si>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</si>
  <si>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</si>
  <si>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</si>
  <si>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</si>
  <si>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</si>
  <si>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</si>
  <si>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</si>
  <si>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</si>
  <si>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</si>
  <si>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</si>
  <si>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</si>
  <si>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</si>
  <si>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</si>
  <si>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</si>
  <si>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</si>
  <si>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</si>
  <si>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</si>
  <si>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</si>
  <si>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</si>
  <si>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</si>
  <si>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</si>
  <si>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</si>
  <si>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</si>
  <si>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</si>
  <si>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</si>
  <si>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</si>
  <si>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</si>
  <si>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</si>
  <si>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</si>
  <si>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</si>
  <si>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</si>
  <si>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</si>
  <si>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</si>
  <si>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</si>
  <si>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</si>
  <si>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</si>
  <si>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</si>
  <si>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</si>
  <si>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</si>
  <si>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</si>
  <si>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</si>
  <si>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</si>
  <si>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</si>
  <si>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</si>
  <si>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</si>
  <si>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</si>
  <si>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</si>
  <si>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</si>
  <si>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</si>
  <si>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</si>
  <si>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</si>
  <si>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</si>
  <si>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</si>
  <si>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</si>
  <si>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</si>
  <si>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</si>
  <si>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</si>
  <si>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</si>
  <si>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</si>
  <si>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</si>
  <si>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</si>
  <si>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</si>
  <si>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</si>
  <si>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</si>
  <si>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</si>
  <si>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</si>
  <si>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</si>
  <si>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</si>
  <si>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</si>
  <si>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</si>
  <si>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</si>
  <si>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</si>
  <si>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</si>
  <si>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</si>
  <si>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</si>
  <si>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</si>
  <si>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</si>
  <si>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</si>
  <si>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</si>
  <si>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</si>
  <si>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</si>
  <si>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</si>
  <si>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</si>
  <si>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</si>
  <si>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</si>
  <si>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</si>
  <si>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</si>
  <si>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</si>
  <si>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</si>
  <si>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</si>
  <si>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</si>
  <si>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</si>
  <si>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</si>
  <si>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</si>
  <si>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</si>
  <si>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</si>
  <si>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</si>
  <si>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</si>
  <si>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</si>
  <si>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</si>
  <si>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</si>
  <si>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</si>
  <si>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</si>
  <si>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</si>
  <si>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</si>
  <si>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</si>
  <si>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</si>
  <si>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</si>
  <si>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</si>
  <si>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</si>
  <si>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</si>
  <si>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</si>
  <si>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</si>
  <si>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</si>
  <si>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</si>
  <si>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</si>
  <si>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</si>
  <si>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</si>
  <si>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</si>
  <si>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</si>
  <si>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</si>
  <si>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</si>
  <si>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</si>
  <si>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</si>
  <si>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</si>
  <si>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</si>
  <si>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</si>
  <si>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</si>
  <si>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</si>
  <si>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</si>
  <si>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</si>
  <si>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</si>
  <si>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</si>
  <si>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</si>
  <si>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</si>
  <si>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</si>
  <si>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</si>
  <si>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</si>
  <si>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</si>
  <si>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</si>
  <si>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</si>
  <si>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</si>
  <si>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</si>
  <si>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</si>
  <si>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</si>
  <si>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</si>
  <si>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</si>
  <si>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</si>
  <si>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</si>
  <si>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</si>
  <si>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</si>
  <si>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</si>
  <si>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</si>
  <si>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</si>
  <si>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</si>
  <si>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</si>
  <si>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</si>
  <si>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</si>
  <si>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</si>
  <si>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</si>
  <si>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</si>
  <si>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</si>
  <si>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</si>
  <si>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</si>
  <si>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</si>
  <si>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</si>
  <si>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</si>
  <si>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</si>
  <si>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</si>
  <si>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</si>
  <si>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</si>
  <si>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</si>
  <si>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</si>
  <si>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</si>
  <si>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</si>
  <si>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</si>
  <si>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</si>
  <si>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</si>
  <si>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</si>
  <si>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</si>
  <si>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</si>
  <si>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</si>
  <si>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</si>
  <si>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</si>
  <si>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</si>
  <si>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</si>
  <si>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</si>
  <si>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</si>
  <si>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</si>
  <si>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</si>
  <si>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</si>
  <si>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</si>
  <si>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</si>
  <si>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</si>
  <si>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</si>
  <si>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</si>
  <si>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</si>
  <si>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</si>
  <si>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</si>
  <si>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</si>
  <si>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</si>
  <si>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</si>
  <si>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</si>
  <si>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</si>
  <si>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</si>
  <si>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</si>
  <si>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</si>
  <si>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</si>
  <si>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</si>
  <si>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</si>
  <si>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</si>
  <si>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</si>
  <si>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</si>
  <si>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</si>
  <si>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</si>
  <si>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</si>
  <si>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</si>
  <si>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</si>
  <si>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</si>
  <si>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</si>
  <si>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</si>
  <si>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</si>
  <si>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</si>
  <si>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</si>
  <si>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</si>
  <si>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</si>
  <si>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</si>
  <si>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</si>
  <si>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</si>
  <si>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</si>
  <si>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</si>
  <si>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</si>
  <si>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</si>
  <si>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</si>
  <si>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</si>
  <si>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</si>
  <si>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</si>
  <si>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</si>
  <si>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</si>
  <si>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</si>
  <si>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</si>
  <si>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</si>
  <si>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</si>
  <si>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</si>
  <si>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</si>
  <si>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</si>
  <si>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</si>
  <si>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</si>
  <si>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</si>
  <si>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</si>
  <si>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</si>
  <si>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</si>
  <si>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</si>
  <si>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</si>
  <si>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</si>
  <si>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</si>
  <si>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</si>
  <si>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</si>
  <si>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</si>
  <si>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</si>
  <si>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</si>
  <si>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</si>
  <si>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</si>
  <si>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</si>
  <si>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</si>
  <si>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</si>
  <si>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</si>
  <si>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</si>
  <si>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</si>
  <si>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</si>
  <si>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</si>
  <si>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</si>
  <si>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</si>
  <si>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</si>
  <si>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</si>
  <si>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</si>
  <si>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</si>
  <si>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</si>
  <si>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</si>
  <si>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</si>
  <si>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</si>
  <si>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</si>
  <si>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</si>
  <si>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</si>
  <si>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</si>
  <si>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</si>
  <si>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</si>
  <si>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</si>
  <si>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</si>
  <si>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</si>
  <si>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</si>
  <si>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</si>
  <si>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</si>
  <si>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</si>
  <si>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</si>
  <si>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</si>
  <si>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</si>
  <si>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</si>
  <si>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</si>
  <si>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</si>
  <si>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</si>
  <si>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</si>
  <si>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</si>
  <si>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</si>
  <si>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</si>
  <si>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</si>
  <si>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</si>
  <si>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</si>
  <si>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</si>
  <si>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</si>
  <si>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</si>
  <si>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</si>
  <si>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</si>
  <si>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</si>
  <si>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</si>
  <si>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</si>
  <si>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</si>
  <si>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</si>
  <si>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</si>
  <si>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</si>
  <si>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</si>
  <si>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</si>
  <si>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</si>
  <si>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</si>
  <si>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</si>
  <si>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</si>
  <si>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</si>
  <si>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</si>
  <si>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</si>
  <si>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</si>
  <si>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</si>
  <si>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</si>
  <si>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</si>
  <si>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</si>
  <si>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</si>
  <si>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</si>
  <si>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</si>
  <si>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</si>
  <si>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</si>
  <si>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</si>
  <si>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</si>
  <si>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</si>
  <si>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</si>
  <si>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</si>
  <si>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</si>
  <si>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</si>
  <si>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</si>
  <si>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</si>
  <si>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</si>
  <si>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</si>
  <si>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</si>
  <si>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</si>
  <si>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</si>
  <si>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</si>
  <si>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</si>
  <si>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</si>
  <si>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</si>
  <si>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</si>
  <si>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</si>
  <si>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</si>
  <si>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</si>
  <si>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</si>
  <si>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</si>
  <si>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</si>
  <si>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</si>
  <si>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</si>
  <si>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</si>
  <si>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</si>
  <si>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</si>
  <si>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</si>
  <si>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</si>
  <si>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</si>
  <si>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</si>
  <si>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</si>
  <si>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</si>
  <si>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</si>
  <si>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</si>
  <si>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</si>
  <si>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</si>
  <si>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</si>
  <si>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</si>
  <si>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</si>
  <si>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</si>
  <si>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</si>
  <si>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</si>
  <si>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</si>
  <si>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</si>
  <si>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</si>
  <si>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</si>
  <si>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</si>
  <si>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</si>
  <si>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</si>
  <si>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</si>
  <si>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</si>
  <si>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</si>
  <si>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</si>
  <si>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</si>
  <si>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</si>
  <si>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</si>
  <si>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</si>
  <si>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</si>
  <si>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</si>
  <si>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</si>
  <si>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</si>
  <si>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</si>
  <si>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</si>
  <si>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</si>
  <si>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</si>
  <si>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</si>
  <si>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</si>
  <si>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</si>
  <si>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</si>
  <si>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</si>
  <si>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</si>
  <si>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</si>
  <si>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</si>
  <si>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</si>
  <si>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</si>
  <si>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</si>
  <si>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</si>
  <si>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</si>
  <si>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</si>
  <si>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</si>
  <si>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</si>
  <si>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</si>
  <si>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</si>
  <si>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</si>
  <si>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</si>
  <si>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</si>
  <si>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</si>
  <si>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</si>
  <si>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</si>
  <si>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</si>
  <si>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</si>
  <si>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</si>
  <si>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</si>
  <si>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</si>
  <si>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</si>
  <si>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</si>
  <si>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</si>
  <si>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</si>
  <si>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</si>
  <si>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</si>
  <si>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</si>
  <si>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</si>
  <si>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</si>
  <si>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</si>
  <si>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</si>
  <si>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</si>
  <si>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</si>
  <si>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</si>
  <si>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</si>
  <si>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</si>
  <si>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</si>
  <si>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</si>
  <si>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</si>
  <si>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</si>
  <si>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</si>
  <si>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</si>
  <si>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</si>
  <si>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</si>
  <si>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</si>
  <si>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</si>
  <si>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</si>
  <si>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</si>
  <si>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</si>
  <si>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</si>
  <si>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</si>
  <si>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</si>
  <si>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</si>
  <si>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</si>
  <si>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</si>
  <si>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</si>
  <si>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</si>
  <si>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</si>
  <si>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</si>
  <si>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</si>
  <si>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</si>
  <si>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</si>
  <si>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</si>
  <si>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</si>
  <si>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</si>
  <si>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</si>
  <si>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</si>
  <si>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</si>
  <si>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</si>
  <si>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</si>
  <si>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</si>
  <si>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</si>
  <si>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</si>
  <si>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</si>
  <si>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</si>
  <si>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</si>
  <si>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</si>
  <si>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</si>
  <si>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</si>
  <si>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</si>
  <si>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</si>
  <si>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</si>
  <si>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</si>
  <si>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</si>
  <si>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</si>
  <si>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</si>
  <si>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</si>
  <si>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</si>
  <si>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</si>
  <si>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</si>
  <si>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</si>
  <si>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</si>
  <si>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</si>
  <si>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</si>
  <si>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</si>
  <si>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</si>
  <si>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</si>
  <si>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</si>
  <si>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</si>
  <si>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</si>
  <si>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</si>
  <si>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</si>
  <si>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</si>
  <si>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</si>
  <si>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</si>
  <si>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</si>
  <si>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</si>
  <si>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</si>
  <si>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</si>
  <si>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</si>
  <si>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</si>
  <si>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</si>
  <si>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</si>
  <si>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</si>
  <si>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</si>
  <si>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</si>
  <si>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</si>
  <si>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</si>
  <si>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</si>
  <si>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</si>
  <si>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</si>
  <si>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</si>
  <si>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</si>
  <si>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</si>
  <si>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</si>
  <si>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</si>
  <si>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</si>
  <si>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</si>
  <si>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</si>
  <si>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</si>
  <si>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</si>
  <si>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</si>
  <si>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</si>
  <si>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</si>
  <si>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</si>
  <si>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</si>
  <si>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</si>
  <si>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</si>
  <si>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</si>
  <si>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</si>
  <si>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</si>
  <si>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</si>
  <si>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</si>
  <si>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</si>
  <si>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</si>
  <si>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</si>
  <si>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</si>
  <si>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</si>
  <si>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</si>
  <si>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</si>
  <si>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</si>
  <si>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</si>
  <si>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</si>
  <si>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</si>
  <si>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</si>
  <si>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</si>
  <si>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</si>
  <si>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</si>
  <si>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</si>
  <si>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</si>
  <si>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</si>
  <si>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</si>
  <si>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</si>
  <si>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</si>
  <si>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</si>
  <si>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</si>
  <si>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</si>
  <si>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</si>
  <si>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</si>
  <si>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</si>
  <si>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</si>
  <si>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</si>
  <si>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</si>
  <si>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</si>
  <si>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</si>
  <si>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</si>
  <si>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</si>
  <si>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</si>
  <si>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</si>
  <si>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</si>
  <si>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</si>
  <si>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</si>
  <si>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</si>
  <si>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</si>
  <si>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</si>
  <si>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</si>
  <si>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</si>
  <si>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</si>
  <si>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</si>
  <si>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</si>
  <si>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</si>
  <si>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</si>
  <si>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</si>
  <si>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</si>
  <si>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</si>
  <si>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</si>
  <si>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</si>
  <si>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</si>
  <si>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</si>
  <si>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</si>
  <si>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</si>
  <si>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</si>
  <si>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SISTEMA DE AGUA POTABLE Y ALCANTARILLADO MUNICIPAL DE VALLE DE SANTIAGO</t>
  </si>
  <si>
    <t>Correspondiente 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</si>
</sst>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1066800</xdr:colOff>
      <xdr:row>2</xdr:row>
      <xdr:rowOff>28576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723B048B-B2B6-41BC-9507-DCF6B8376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6"/>
          <a:ext cx="2047875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H25" sqref="H25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651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652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651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652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23271092.75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23271092.75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651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652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20196555.359999999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1452347.31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181804.71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7200</v>
      </c>
    </row>
    <row r="15" spans="1:3" x14ac:dyDescent="0.2">
      <c r="A15" s="154">
        <v>2.8</v>
      </c>
      <c r="B15" s="136" t="s">
        <v>298</v>
      </c>
      <c r="C15" s="147">
        <v>462345.44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800997.16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0</v>
      </c>
    </row>
    <row r="31" spans="1:3" x14ac:dyDescent="0.2">
      <c r="A31" s="154" t="s">
        <v>625</v>
      </c>
      <c r="B31" s="136" t="s">
        <v>496</v>
      </c>
      <c r="C31" s="147">
        <v>0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18744208.050000001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opLeftCell="A7"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651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652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topLeftCell="A40" zoomScale="106" zoomScaleNormal="106" workbookViewId="0">
      <selection activeCell="A116" sqref="A11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651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652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27407.34</v>
      </c>
      <c r="D15" s="79">
        <v>27407.34</v>
      </c>
      <c r="E15" s="79">
        <v>27407.34</v>
      </c>
      <c r="F15" s="79">
        <v>27407.34</v>
      </c>
      <c r="G15" s="79">
        <v>27407.34</v>
      </c>
    </row>
    <row r="16" spans="1:8" x14ac:dyDescent="0.2">
      <c r="A16" s="77">
        <v>1124</v>
      </c>
      <c r="B16" s="75" t="s">
        <v>255</v>
      </c>
      <c r="C16" s="79">
        <v>10230434.130000001</v>
      </c>
      <c r="D16" s="79">
        <v>10230434.130000001</v>
      </c>
      <c r="E16" s="79">
        <v>10058014.560000001</v>
      </c>
      <c r="F16" s="79">
        <v>9566010.2400000002</v>
      </c>
      <c r="G16" s="79">
        <v>9566010.2400000002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117375.98</v>
      </c>
      <c r="D20" s="79">
        <v>117375.98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31219.73</v>
      </c>
      <c r="D21" s="79">
        <v>31219.73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309704.62</v>
      </c>
      <c r="D23" s="79">
        <v>309704.62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-0.94</v>
      </c>
      <c r="D24" s="79">
        <v>-0.94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1123894.95</v>
      </c>
      <c r="D25" s="79">
        <v>1123894.95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275407.78000000003</v>
      </c>
    </row>
    <row r="40" spans="1:8" x14ac:dyDescent="0.2">
      <c r="A40" s="77">
        <v>1151</v>
      </c>
      <c r="B40" s="75" t="s">
        <v>279</v>
      </c>
      <c r="C40" s="79">
        <v>275407.78000000003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32975970.670000002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204807.97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2450469.17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19295449.699999999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11025243.83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21833516.469999999</v>
      </c>
      <c r="D60" s="79">
        <f t="shared" ref="D60:E60" si="0">SUM(D61:D68)</f>
        <v>0</v>
      </c>
      <c r="E60" s="79">
        <f t="shared" si="0"/>
        <v>-4783970.08</v>
      </c>
    </row>
    <row r="61" spans="1:9" x14ac:dyDescent="0.2">
      <c r="A61" s="77">
        <v>1241</v>
      </c>
      <c r="B61" s="75" t="s">
        <v>293</v>
      </c>
      <c r="C61" s="79">
        <v>2313106.7200000002</v>
      </c>
      <c r="D61" s="79">
        <v>0</v>
      </c>
      <c r="E61" s="79">
        <v>-972380.3</v>
      </c>
    </row>
    <row r="62" spans="1:9" x14ac:dyDescent="0.2">
      <c r="A62" s="77">
        <v>1242</v>
      </c>
      <c r="B62" s="75" t="s">
        <v>294</v>
      </c>
      <c r="C62" s="79">
        <v>139667.94</v>
      </c>
      <c r="D62" s="79">
        <v>0</v>
      </c>
      <c r="E62" s="79">
        <v>-4071.31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6830920.0099999998</v>
      </c>
      <c r="D64" s="79">
        <v>0</v>
      </c>
      <c r="E64" s="79">
        <v>-3327310.62</v>
      </c>
    </row>
    <row r="65" spans="1:9" x14ac:dyDescent="0.2">
      <c r="A65" s="77">
        <v>1245</v>
      </c>
      <c r="B65" s="75" t="s">
        <v>297</v>
      </c>
      <c r="C65" s="79">
        <v>83550.16</v>
      </c>
      <c r="D65" s="79">
        <v>0</v>
      </c>
      <c r="E65" s="79">
        <v>-3527.97</v>
      </c>
    </row>
    <row r="66" spans="1:9" x14ac:dyDescent="0.2">
      <c r="A66" s="77">
        <v>1246</v>
      </c>
      <c r="B66" s="75" t="s">
        <v>298</v>
      </c>
      <c r="C66" s="79">
        <v>12466271.640000001</v>
      </c>
      <c r="D66" s="79">
        <v>0</v>
      </c>
      <c r="E66" s="79">
        <v>-476679.88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1134149.58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1134149.58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1201990.03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1201990.03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10574893.84</v>
      </c>
      <c r="D101" s="79">
        <f>SUM(D102:D110)</f>
        <v>10574893.84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104273.07</v>
      </c>
      <c r="D102" s="79">
        <f>C102</f>
        <v>104273.07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2296747.7999999998</v>
      </c>
      <c r="D103" s="79">
        <f t="shared" ref="D103:D110" si="1">C103</f>
        <v>2296747.7999999998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-66243.759999999995</v>
      </c>
      <c r="D104" s="79">
        <f t="shared" si="1"/>
        <v>-66243.759999999995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8350623.6100000003</v>
      </c>
      <c r="D108" s="79">
        <f t="shared" si="1"/>
        <v>8350623.6100000003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-110506.88</v>
      </c>
      <c r="D110" s="79">
        <f t="shared" si="1"/>
        <v>-110506.88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topLeftCell="A56" zoomScaleNormal="100" workbookViewId="0">
      <selection activeCell="A96" sqref="A96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651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652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23271092.75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23270855.670000002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23270855.670000002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237.08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237.08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0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0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644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</f>
        <v>18744208.050000001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18596008.050000001</v>
      </c>
      <c r="D100" s="112">
        <f>C100/$C$99</f>
        <v>0.99209355766833796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9833709.910000002</v>
      </c>
      <c r="D101" s="112">
        <f t="shared" ref="D101:D164" si="0">C101/$C$99</f>
        <v>0.52462658778480653</v>
      </c>
      <c r="E101" s="111"/>
    </row>
    <row r="102" spans="1:5" x14ac:dyDescent="0.2">
      <c r="A102" s="109">
        <v>5111</v>
      </c>
      <c r="B102" s="106" t="s">
        <v>418</v>
      </c>
      <c r="C102" s="110">
        <v>6794171.9900000002</v>
      </c>
      <c r="D102" s="112">
        <f t="shared" si="0"/>
        <v>0.36246780722218885</v>
      </c>
      <c r="E102" s="111"/>
    </row>
    <row r="103" spans="1:5" x14ac:dyDescent="0.2">
      <c r="A103" s="109">
        <v>5112</v>
      </c>
      <c r="B103" s="106" t="s">
        <v>419</v>
      </c>
      <c r="C103" s="110">
        <v>0</v>
      </c>
      <c r="D103" s="112">
        <f t="shared" si="0"/>
        <v>0</v>
      </c>
      <c r="E103" s="111"/>
    </row>
    <row r="104" spans="1:5" x14ac:dyDescent="0.2">
      <c r="A104" s="109">
        <v>5113</v>
      </c>
      <c r="B104" s="106" t="s">
        <v>420</v>
      </c>
      <c r="C104" s="110">
        <v>1105637.1499999999</v>
      </c>
      <c r="D104" s="112">
        <f t="shared" si="0"/>
        <v>5.8985535534535422E-2</v>
      </c>
      <c r="E104" s="111"/>
    </row>
    <row r="105" spans="1:5" x14ac:dyDescent="0.2">
      <c r="A105" s="109">
        <v>5114</v>
      </c>
      <c r="B105" s="106" t="s">
        <v>421</v>
      </c>
      <c r="C105" s="110">
        <v>1183552.22</v>
      </c>
      <c r="D105" s="112">
        <f t="shared" si="0"/>
        <v>6.3142289972608359E-2</v>
      </c>
      <c r="E105" s="111"/>
    </row>
    <row r="106" spans="1:5" x14ac:dyDescent="0.2">
      <c r="A106" s="109">
        <v>5115</v>
      </c>
      <c r="B106" s="106" t="s">
        <v>422</v>
      </c>
      <c r="C106" s="110">
        <v>750348.55</v>
      </c>
      <c r="D106" s="112">
        <f t="shared" si="0"/>
        <v>4.0030955055473792E-2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1876836.93</v>
      </c>
      <c r="D108" s="112">
        <f t="shared" si="0"/>
        <v>0.10012889981766927</v>
      </c>
      <c r="E108" s="111"/>
    </row>
    <row r="109" spans="1:5" x14ac:dyDescent="0.2">
      <c r="A109" s="109">
        <v>5121</v>
      </c>
      <c r="B109" s="106" t="s">
        <v>425</v>
      </c>
      <c r="C109" s="110">
        <v>126786.59</v>
      </c>
      <c r="D109" s="112">
        <f t="shared" si="0"/>
        <v>6.7640409059586803E-3</v>
      </c>
      <c r="E109" s="111"/>
    </row>
    <row r="110" spans="1:5" x14ac:dyDescent="0.2">
      <c r="A110" s="109">
        <v>5122</v>
      </c>
      <c r="B110" s="106" t="s">
        <v>426</v>
      </c>
      <c r="C110" s="110">
        <v>14856.99</v>
      </c>
      <c r="D110" s="112">
        <f t="shared" si="0"/>
        <v>7.9261764276031916E-4</v>
      </c>
      <c r="E110" s="111"/>
    </row>
    <row r="111" spans="1:5" x14ac:dyDescent="0.2">
      <c r="A111" s="109">
        <v>5123</v>
      </c>
      <c r="B111" s="106" t="s">
        <v>427</v>
      </c>
      <c r="C111" s="110">
        <v>295080</v>
      </c>
      <c r="D111" s="112">
        <f t="shared" si="0"/>
        <v>1.5742462909762677E-2</v>
      </c>
      <c r="E111" s="111"/>
    </row>
    <row r="112" spans="1:5" x14ac:dyDescent="0.2">
      <c r="A112" s="109">
        <v>5124</v>
      </c>
      <c r="B112" s="106" t="s">
        <v>428</v>
      </c>
      <c r="C112" s="110">
        <v>614211.88</v>
      </c>
      <c r="D112" s="112">
        <f t="shared" si="0"/>
        <v>3.2768089127137058E-2</v>
      </c>
      <c r="E112" s="111"/>
    </row>
    <row r="113" spans="1:5" x14ac:dyDescent="0.2">
      <c r="A113" s="109">
        <v>5125</v>
      </c>
      <c r="B113" s="106" t="s">
        <v>429</v>
      </c>
      <c r="C113" s="110">
        <v>114875.52</v>
      </c>
      <c r="D113" s="112">
        <f t="shared" si="0"/>
        <v>6.1285875452070648E-3</v>
      </c>
      <c r="E113" s="111"/>
    </row>
    <row r="114" spans="1:5" x14ac:dyDescent="0.2">
      <c r="A114" s="109">
        <v>5126</v>
      </c>
      <c r="B114" s="106" t="s">
        <v>430</v>
      </c>
      <c r="C114" s="110">
        <v>495459.01</v>
      </c>
      <c r="D114" s="112">
        <f t="shared" si="0"/>
        <v>2.6432645683315492E-2</v>
      </c>
      <c r="E114" s="111"/>
    </row>
    <row r="115" spans="1:5" x14ac:dyDescent="0.2">
      <c r="A115" s="109">
        <v>5127</v>
      </c>
      <c r="B115" s="106" t="s">
        <v>431</v>
      </c>
      <c r="C115" s="110">
        <v>148890.54999999999</v>
      </c>
      <c r="D115" s="112">
        <f t="shared" si="0"/>
        <v>7.9432830452391395E-3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66676.39</v>
      </c>
      <c r="D117" s="112">
        <f t="shared" si="0"/>
        <v>3.5571729582888406E-3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6885461.209999999</v>
      </c>
      <c r="D118" s="112">
        <f t="shared" si="0"/>
        <v>0.36733807006586222</v>
      </c>
      <c r="E118" s="111"/>
    </row>
    <row r="119" spans="1:5" x14ac:dyDescent="0.2">
      <c r="A119" s="109">
        <v>5131</v>
      </c>
      <c r="B119" s="106" t="s">
        <v>435</v>
      </c>
      <c r="C119" s="110">
        <v>4457026.62</v>
      </c>
      <c r="D119" s="112">
        <f t="shared" si="0"/>
        <v>0.23778153806823543</v>
      </c>
      <c r="E119" s="111"/>
    </row>
    <row r="120" spans="1:5" x14ac:dyDescent="0.2">
      <c r="A120" s="109">
        <v>5132</v>
      </c>
      <c r="B120" s="106" t="s">
        <v>436</v>
      </c>
      <c r="C120" s="110">
        <v>21100</v>
      </c>
      <c r="D120" s="112">
        <f t="shared" si="0"/>
        <v>1.1256810607157125E-3</v>
      </c>
      <c r="E120" s="111"/>
    </row>
    <row r="121" spans="1:5" x14ac:dyDescent="0.2">
      <c r="A121" s="109">
        <v>5133</v>
      </c>
      <c r="B121" s="106" t="s">
        <v>437</v>
      </c>
      <c r="C121" s="110">
        <v>231688.43</v>
      </c>
      <c r="D121" s="112">
        <f t="shared" si="0"/>
        <v>1.2360534485211285E-2</v>
      </c>
      <c r="E121" s="111"/>
    </row>
    <row r="122" spans="1:5" x14ac:dyDescent="0.2">
      <c r="A122" s="109">
        <v>5134</v>
      </c>
      <c r="B122" s="106" t="s">
        <v>438</v>
      </c>
      <c r="C122" s="110">
        <v>16873.259999999998</v>
      </c>
      <c r="D122" s="112">
        <f t="shared" si="0"/>
        <v>9.0018527083090064E-4</v>
      </c>
      <c r="E122" s="111"/>
    </row>
    <row r="123" spans="1:5" x14ac:dyDescent="0.2">
      <c r="A123" s="109">
        <v>5135</v>
      </c>
      <c r="B123" s="106" t="s">
        <v>439</v>
      </c>
      <c r="C123" s="110">
        <v>1321046.68</v>
      </c>
      <c r="D123" s="112">
        <f t="shared" si="0"/>
        <v>7.0477593743951211E-2</v>
      </c>
      <c r="E123" s="111"/>
    </row>
    <row r="124" spans="1:5" x14ac:dyDescent="0.2">
      <c r="A124" s="109">
        <v>5136</v>
      </c>
      <c r="B124" s="106" t="s">
        <v>440</v>
      </c>
      <c r="C124" s="110">
        <v>6379.31</v>
      </c>
      <c r="D124" s="112">
        <f t="shared" si="0"/>
        <v>3.4033499750873709E-4</v>
      </c>
      <c r="E124" s="111"/>
    </row>
    <row r="125" spans="1:5" x14ac:dyDescent="0.2">
      <c r="A125" s="109">
        <v>5137</v>
      </c>
      <c r="B125" s="106" t="s">
        <v>441</v>
      </c>
      <c r="C125" s="110">
        <v>3798.74</v>
      </c>
      <c r="D125" s="112">
        <f t="shared" si="0"/>
        <v>2.0266206979067326E-4</v>
      </c>
      <c r="E125" s="111"/>
    </row>
    <row r="126" spans="1:5" x14ac:dyDescent="0.2">
      <c r="A126" s="109">
        <v>5138</v>
      </c>
      <c r="B126" s="106" t="s">
        <v>442</v>
      </c>
      <c r="C126" s="110">
        <v>17170.310000000001</v>
      </c>
      <c r="D126" s="112">
        <f t="shared" si="0"/>
        <v>9.1603283287287245E-4</v>
      </c>
      <c r="E126" s="111"/>
    </row>
    <row r="127" spans="1:5" x14ac:dyDescent="0.2">
      <c r="A127" s="109">
        <v>5139</v>
      </c>
      <c r="B127" s="106" t="s">
        <v>443</v>
      </c>
      <c r="C127" s="110">
        <v>810377.86</v>
      </c>
      <c r="D127" s="112">
        <f t="shared" si="0"/>
        <v>4.3233507536745465E-2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148200</v>
      </c>
      <c r="D128" s="112">
        <f t="shared" si="0"/>
        <v>7.9064423316620187E-3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12000</v>
      </c>
      <c r="D129" s="112">
        <f t="shared" si="0"/>
        <v>6.4019775964874648E-4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12000</v>
      </c>
      <c r="D131" s="112">
        <f t="shared" si="0"/>
        <v>6.4019775964874648E-4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136200</v>
      </c>
      <c r="D138" s="112">
        <f t="shared" si="0"/>
        <v>7.2662445720132725E-3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136200</v>
      </c>
      <c r="D140" s="112">
        <f t="shared" si="0"/>
        <v>7.2662445720132725E-3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0</v>
      </c>
      <c r="D186" s="112">
        <f t="shared" si="1"/>
        <v>0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0</v>
      </c>
      <c r="D187" s="112">
        <f t="shared" si="1"/>
        <v>0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topLeftCell="A22"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651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652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40196256.700000003</v>
      </c>
    </row>
    <row r="9" spans="1:5" x14ac:dyDescent="0.2">
      <c r="A9" s="88">
        <v>3120</v>
      </c>
      <c r="B9" s="84" t="s">
        <v>525</v>
      </c>
      <c r="C9" s="89">
        <v>3953712.43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4526884.7</v>
      </c>
    </row>
    <row r="15" spans="1:5" x14ac:dyDescent="0.2">
      <c r="A15" s="88">
        <v>3220</v>
      </c>
      <c r="B15" s="84" t="s">
        <v>529</v>
      </c>
      <c r="C15" s="89">
        <v>27668441.699999999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651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652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194379.27</v>
      </c>
      <c r="D9" s="89">
        <v>194379.27</v>
      </c>
    </row>
    <row r="10" spans="1:5" x14ac:dyDescent="0.2">
      <c r="A10" s="88">
        <v>1113</v>
      </c>
      <c r="B10" s="84" t="s">
        <v>545</v>
      </c>
      <c r="C10" s="89">
        <v>3865806.55</v>
      </c>
      <c r="D10" s="89">
        <v>2441908.16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4060185.82</v>
      </c>
      <c r="D15" s="89">
        <f>SUM(D8:D14)</f>
        <v>2636287.4300000002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32975970.670000002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204807.97</v>
      </c>
    </row>
    <row r="24" spans="1:5" x14ac:dyDescent="0.2">
      <c r="A24" s="88">
        <v>1234</v>
      </c>
      <c r="B24" s="84" t="s">
        <v>288</v>
      </c>
      <c r="C24" s="89">
        <v>2450469.17</v>
      </c>
    </row>
    <row r="25" spans="1:5" x14ac:dyDescent="0.2">
      <c r="A25" s="88">
        <v>1235</v>
      </c>
      <c r="B25" s="84" t="s">
        <v>289</v>
      </c>
      <c r="C25" s="89">
        <v>19295449.699999999</v>
      </c>
    </row>
    <row r="26" spans="1:5" x14ac:dyDescent="0.2">
      <c r="A26" s="88">
        <v>1236</v>
      </c>
      <c r="B26" s="84" t="s">
        <v>290</v>
      </c>
      <c r="C26" s="89">
        <v>11025243.83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21833516.469999999</v>
      </c>
    </row>
    <row r="29" spans="1:5" x14ac:dyDescent="0.2">
      <c r="A29" s="88">
        <v>1241</v>
      </c>
      <c r="B29" s="84" t="s">
        <v>293</v>
      </c>
      <c r="C29" s="89">
        <v>2313106.7200000002</v>
      </c>
    </row>
    <row r="30" spans="1:5" x14ac:dyDescent="0.2">
      <c r="A30" s="88">
        <v>1242</v>
      </c>
      <c r="B30" s="84" t="s">
        <v>294</v>
      </c>
      <c r="C30" s="89">
        <v>139667.94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6830920.0099999998</v>
      </c>
    </row>
    <row r="33" spans="1:5" x14ac:dyDescent="0.2">
      <c r="A33" s="88">
        <v>1245</v>
      </c>
      <c r="B33" s="84" t="s">
        <v>297</v>
      </c>
      <c r="C33" s="89">
        <v>83550.16</v>
      </c>
    </row>
    <row r="34" spans="1:5" x14ac:dyDescent="0.2">
      <c r="A34" s="88">
        <v>1246</v>
      </c>
      <c r="B34" s="84" t="s">
        <v>298</v>
      </c>
      <c r="C34" s="89">
        <v>12466271.640000001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1134149.58</v>
      </c>
    </row>
    <row r="38" spans="1:5" x14ac:dyDescent="0.2">
      <c r="A38" s="88">
        <v>1251</v>
      </c>
      <c r="B38" s="84" t="s">
        <v>303</v>
      </c>
      <c r="C38" s="89">
        <v>1134149.58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0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0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2019-07-10T19:45:42Z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