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5C5DCF4D-9A80-4D34-8C02-C05E25C7478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<sst xmlns="http://schemas.openxmlformats.org/spreadsheetml/2006/main" count="59" uniqueCount="59">
  <si>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</si>
  <si>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</si>
  <si>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</si>
  <si>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</si>
  <si>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</si>
  <si>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</si>
  <si>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</si>
  <si>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</si>
  <si>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</si>
  <si>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</si>
  <si>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</si>
  <si>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</si>
  <si>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</si>
  <si>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</si>
  <si>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</si>
  <si>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</si>
  <si>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</si>
  <si>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</si>
  <si>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</si>
  <si>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</si>
  <si>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</si>
  <si>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</si>
  <si>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</si>
  <si>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</si>
  <si>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</si>
  <si>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</si>
  <si>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</si>
  <si>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</si>
  <si>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</si>
  <si>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</si>
  <si>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</si>
  <si>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</si>
  <si>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</si>
  <si>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</si>
  <si>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</si>
  <si>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</si>
  <si>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</si>
  <si>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</si>
  <si>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</si>
  <si>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</si>
  <si>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</si>
  <si>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</si>
  <si>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</si>
  <si>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</si>
  <si>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</si>
  <si>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</si>
  <si>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</si>
  <si>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</si>
  <si>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</si>
  <si>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</si>
  <si>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</si>
  <si>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</si>
  <si>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</si>
  <si>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</si>
  <si>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</si>
  <si>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</si>
  <si>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</si>
  <si>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</si>
  <si>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Situación Financiera
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</si>
</sst>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8C5F72B-1EC9-41ED-8D39-37A106F0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zoomScaleSheetLayoutView="100" workbookViewId="0">
      <selection activeCell="A4" sqref="A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4060185.82</v>
      </c>
      <c r="C5" s="12">
        <v>2636287.4300000002</v>
      </c>
      <c r="D5" s="17"/>
      <c r="E5" s="11" t="s">
        <v>41</v>
      </c>
      <c r="F5" s="12">
        <v>10574893.84</v>
      </c>
      <c r="G5" s="5">
        <v>10370495.27</v>
      </c>
    </row>
    <row r="6" spans="1:7" x14ac:dyDescent="0.2">
      <c r="A6" s="30" t="s">
        <v>28</v>
      </c>
      <c r="B6" s="12">
        <v>29001961.57</v>
      </c>
      <c r="C6" s="12">
        <v>27521169.879999999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1433598.63</v>
      </c>
      <c r="C7" s="12">
        <v>1346851.07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34771153.800000004</v>
      </c>
      <c r="C13" s="10">
        <f>SUM(C5:C11)</f>
        <v>31779716.16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10617492.119999999</v>
      </c>
      <c r="G14" s="5">
        <f>SUM(G5:G12)</f>
        <v>10413093.549999999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32975970.670000002</v>
      </c>
      <c r="C18" s="12">
        <v>32174973.510000002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21833516.469999999</v>
      </c>
      <c r="C19" s="12">
        <v>21182166.32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-4783970.08</v>
      </c>
      <c r="C21" s="12">
        <v>-4783970.08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52361656.670000002</v>
      </c>
      <c r="C26" s="10">
        <f>SUM(C16:C24)</f>
        <v>50909309.359999999</v>
      </c>
      <c r="D26" s="17"/>
      <c r="E26" s="39" t="s">
        <v>57</v>
      </c>
      <c r="F26" s="10">
        <f>SUM(F24+F14)</f>
        <v>10617492.119999999</v>
      </c>
      <c r="G26" s="6">
        <f>SUM(G14+G24)</f>
        <v>10413093.549999999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87132810.469999999</v>
      </c>
      <c r="C28" s="10">
        <f>C13+C26</f>
        <v>82689025.519999996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32195326.399999999</v>
      </c>
      <c r="G35" s="6">
        <f>SUM(G36:G40)</f>
        <v>27955940.02</v>
      </c>
    </row>
    <row r="36" spans="1:7" x14ac:dyDescent="0.2">
      <c r="A36" s="31"/>
      <c r="B36" s="15"/>
      <c r="C36" s="15"/>
      <c r="D36" s="17"/>
      <c r="E36" s="11" t="s">
        <v>52</v>
      </c>
      <c r="F36" s="12">
        <v>4526884.7</v>
      </c>
      <c r="G36" s="5">
        <v>1832310.94</v>
      </c>
    </row>
    <row r="37" spans="1:7" x14ac:dyDescent="0.2">
      <c r="A37" s="31"/>
      <c r="B37" s="15"/>
      <c r="C37" s="15"/>
      <c r="D37" s="17"/>
      <c r="E37" s="11" t="s">
        <v>19</v>
      </c>
      <c r="F37" s="12">
        <v>27668441.699999999</v>
      </c>
      <c r="G37" s="5">
        <v>26123629.079999998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76345295.530000001</v>
      </c>
      <c r="G46" s="5">
        <f>SUM(G42+G35+G30)</f>
        <v>72105909.150000006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86962787.650000006</v>
      </c>
      <c r="G48" s="20">
        <f>G46+G26</f>
        <v>82519002.700000003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2019-07-10T19:43:38Z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