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2C7F41EF-30EE-47FD-9C62-BC55D93921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22" i="1" l="1"/>
  <c r="D21" i="1"/>
  <c r="D20" i="1"/>
  <c r="C20" i="1"/>
  <c r="D19" i="1"/>
  <c r="C18" i="1"/>
  <c r="D17" i="1"/>
  <c r="C16" i="1"/>
  <c r="C54" i="1"/>
  <c r="C53" i="1"/>
  <c r="C52" i="1"/>
  <c r="D50" i="1"/>
  <c r="C49" i="1"/>
  <c r="C48" i="1"/>
  <c r="D48" i="1"/>
  <c r="C47" i="1"/>
  <c r="D46" i="1"/>
  <c r="C45" i="1"/>
  <c r="D44" i="1"/>
</calcChain>
</file>

<file path=xl/sharedStrings.xml><?xml version="1.0" encoding="utf-8"?>
<sst xmlns="http://schemas.openxmlformats.org/spreadsheetml/2006/main" count="101" uniqueCount="45">
  <si>
    <t>CONCILIACIÓN CONTABLE PRESUPUESTAL CUENTAS DE ORDEN PRESUPUESTARIAS DE INGRESOS</t>
  </si>
  <si>
    <t>CUENTA</t>
  </si>
  <si>
    <t>DENOMINACIÓN</t>
  </si>
  <si>
    <t>NATURALEZA DE LA CUENTA</t>
  </si>
  <si>
    <t>SALDOS CONTABLES</t>
  </si>
  <si>
    <t xml:space="preserve">SALDOS PRESUPUESTALES. </t>
  </si>
  <si>
    <t>DEUDOR</t>
  </si>
  <si>
    <t>ACREEDOR</t>
  </si>
  <si>
    <t>ETAPA PTTAL</t>
  </si>
  <si>
    <t>IMPORTE</t>
  </si>
  <si>
    <t>LEY DE INGRESOS ESTIMADA</t>
  </si>
  <si>
    <t>Deudora</t>
  </si>
  <si>
    <t>Asignado</t>
  </si>
  <si>
    <t>LEY DE INGRESOS POR EJECUTA</t>
  </si>
  <si>
    <t>Acreedora</t>
  </si>
  <si>
    <t xml:space="preserve">Suplementos </t>
  </si>
  <si>
    <t>MOD LEY INGRESO ESTIMADO SUP</t>
  </si>
  <si>
    <t>Devoluciones</t>
  </si>
  <si>
    <t>MOD LEY INGRESO ESTIMADO DEV</t>
  </si>
  <si>
    <t>Modificado</t>
  </si>
  <si>
    <t>LEY DE INGRESOS DEVENGADA</t>
  </si>
  <si>
    <t>Devengado</t>
  </si>
  <si>
    <t>LEY DE INGRESOS RECAUDADA</t>
  </si>
  <si>
    <t>Recuadado</t>
  </si>
  <si>
    <t xml:space="preserve">DIFERENCIAS </t>
  </si>
  <si>
    <t>SALDOS PRESUPUESTALES</t>
  </si>
  <si>
    <t>PTTO EGRESOS APROBADO</t>
  </si>
  <si>
    <t>PTTO EGRESOS POR EJERCER</t>
  </si>
  <si>
    <t>MOD PTTO EGRESO APROBADO SUP</t>
  </si>
  <si>
    <t>MOD PTTO EGRESO APROBADO DEV</t>
  </si>
  <si>
    <t>PTTO EGRESOS COMPROMETIDO</t>
  </si>
  <si>
    <t>Comprometido</t>
  </si>
  <si>
    <t>PTTO EGRESOS DEVENGADO</t>
  </si>
  <si>
    <t xml:space="preserve">Devengado </t>
  </si>
  <si>
    <t>PTTO EGRESOS EJERCIDO</t>
  </si>
  <si>
    <t>Pagado</t>
  </si>
  <si>
    <t>PTTO EGRESOS PAGADO</t>
  </si>
  <si>
    <t>CONCILIACIÓN CONTABLE PRESUPUESTAL CUENTAS DE ORDEN PRESUPUESTARIAS DE EGRESOS</t>
  </si>
  <si>
    <t>Ejercido</t>
  </si>
  <si>
    <t>MOD LEY INGRESO ESTIMADO TRA</t>
  </si>
  <si>
    <t>MOD PTTO EGRESO APROBADO TRA</t>
  </si>
  <si>
    <t>PTTO EGRESOS COMPROMETIDO ABONO</t>
  </si>
  <si>
    <t>PTTO EGRESOS DEVENGADO ABONO</t>
  </si>
  <si>
    <t>Sistema de Agua Potable y Alcantarillado Municipal de Valle de Santiago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</si>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</sst>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9"/>
      <name val="Segoe UI Black"/>
      <family val="2"/>
    </font>
    <font>
      <b/>
      <sz val="9"/>
      <color theme="1"/>
      <name val="Segoe UI Black"/>
      <family val="2"/>
    </font>
    <font>
      <b/>
      <sz val="10"/>
      <color rgb="FF0070C0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sz val="10"/>
      <color theme="1" tint="0.499984740745262"/>
      <name val="Segoe UI Black"/>
      <family val="2"/>
    </font>
    <font>
      <sz val="10"/>
      <color theme="1"/>
      <name val="Segoe UI Black"/>
      <family val="2"/>
    </font>
    <font>
      <sz val="8"/>
      <name val="Arial"/>
      <family val="2"/>
    </font>
    <font>
      <sz val="9"/>
      <color theme="1"/>
      <name val="Segoe UI Black"/>
      <family val="2"/>
    </font>
    <font>
      <sz val="9"/>
      <name val="Segoe UI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indexed="64"/>
      </right>
      <top/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/>
    <xf numFmtId="4" fontId="5" fillId="4" borderId="9" xfId="1" applyNumberFormat="1" applyFont="1" applyFill="1" applyBorder="1"/>
    <xf numFmtId="43" fontId="6" fillId="4" borderId="9" xfId="1" applyFont="1" applyFill="1" applyBorder="1"/>
    <xf numFmtId="0" fontId="4" fillId="0" borderId="11" xfId="0" applyFont="1" applyBorder="1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/>
    <xf numFmtId="4" fontId="5" fillId="4" borderId="12" xfId="1" applyNumberFormat="1" applyFont="1" applyFill="1" applyBorder="1"/>
    <xf numFmtId="43" fontId="6" fillId="4" borderId="12" xfId="1" applyFont="1" applyFill="1" applyBorder="1"/>
    <xf numFmtId="43" fontId="4" fillId="0" borderId="11" xfId="0" applyNumberFormat="1" applyFont="1" applyBorder="1"/>
    <xf numFmtId="0" fontId="4" fillId="3" borderId="3" xfId="0" applyFont="1" applyFill="1" applyBorder="1"/>
    <xf numFmtId="0" fontId="6" fillId="4" borderId="12" xfId="0" applyFont="1" applyFill="1" applyBorder="1"/>
    <xf numFmtId="39" fontId="6" fillId="4" borderId="12" xfId="1" applyNumberFormat="1" applyFont="1" applyFill="1" applyBorder="1"/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/>
    <xf numFmtId="4" fontId="5" fillId="4" borderId="6" xfId="1" applyNumberFormat="1" applyFont="1" applyFill="1" applyBorder="1"/>
    <xf numFmtId="39" fontId="6" fillId="4" borderId="6" xfId="1" applyNumberFormat="1" applyFont="1" applyFill="1" applyBorder="1"/>
    <xf numFmtId="0" fontId="4" fillId="3" borderId="4" xfId="0" applyFont="1" applyFill="1" applyBorder="1"/>
    <xf numFmtId="43" fontId="6" fillId="4" borderId="6" xfId="1" applyFont="1" applyFill="1" applyBorder="1"/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4" fontId="4" fillId="0" borderId="0" xfId="0" applyNumberFormat="1" applyFont="1"/>
    <xf numFmtId="4" fontId="5" fillId="4" borderId="12" xfId="0" applyNumberFormat="1" applyFont="1" applyFill="1" applyBorder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4" fontId="5" fillId="3" borderId="15" xfId="1" applyNumberFormat="1" applyFont="1" applyFill="1" applyBorder="1"/>
    <xf numFmtId="0" fontId="12" fillId="0" borderId="0" xfId="0" applyFont="1" applyAlignment="1">
      <alignment vertical="center"/>
    </xf>
    <xf numFmtId="4" fontId="5" fillId="3" borderId="16" xfId="1" applyNumberFormat="1" applyFont="1" applyFill="1" applyBorder="1"/>
    <xf numFmtId="4" fontId="5" fillId="4" borderId="6" xfId="0" applyNumberFormat="1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0" xfId="0" applyFont="1" applyFill="1" applyBorder="1"/>
    <xf numFmtId="43" fontId="13" fillId="4" borderId="9" xfId="1" applyFont="1" applyFill="1" applyBorder="1"/>
    <xf numFmtId="39" fontId="13" fillId="4" borderId="9" xfId="1" applyNumberFormat="1" applyFont="1" applyFill="1" applyBorder="1"/>
    <xf numFmtId="0" fontId="4" fillId="4" borderId="9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11" xfId="0" applyFont="1" applyFill="1" applyBorder="1"/>
    <xf numFmtId="43" fontId="13" fillId="4" borderId="12" xfId="1" applyFont="1" applyFill="1" applyBorder="1"/>
    <xf numFmtId="39" fontId="13" fillId="4" borderId="12" xfId="1" applyNumberFormat="1" applyFont="1" applyFill="1" applyBorder="1"/>
    <xf numFmtId="0" fontId="4" fillId="4" borderId="12" xfId="0" applyFont="1" applyFill="1" applyBorder="1"/>
    <xf numFmtId="0" fontId="4" fillId="4" borderId="0" xfId="0" applyFont="1" applyFill="1" applyAlignment="1">
      <alignment horizontal="center"/>
    </xf>
    <xf numFmtId="0" fontId="4" fillId="4" borderId="0" xfId="0" applyFont="1" applyFill="1"/>
    <xf numFmtId="4" fontId="14" fillId="4" borderId="12" xfId="1" applyNumberFormat="1" applyFont="1" applyFill="1" applyBorder="1"/>
    <xf numFmtId="0" fontId="4" fillId="4" borderId="6" xfId="0" applyFont="1" applyFill="1" applyBorder="1"/>
    <xf numFmtId="39" fontId="13" fillId="4" borderId="6" xfId="1" applyNumberFormat="1" applyFont="1" applyFill="1" applyBorder="1"/>
    <xf numFmtId="0" fontId="4" fillId="4" borderId="4" xfId="0" applyFont="1" applyFill="1" applyBorder="1" applyAlignment="1">
      <alignment horizontal="center"/>
    </xf>
    <xf numFmtId="0" fontId="4" fillId="4" borderId="7" xfId="0" applyFont="1" applyFill="1" applyBorder="1"/>
    <xf numFmtId="43" fontId="13" fillId="4" borderId="6" xfId="1" applyFont="1" applyFill="1" applyBorder="1"/>
    <xf numFmtId="0" fontId="4" fillId="0" borderId="0" xfId="0" applyFont="1" applyAlignment="1">
      <alignment horizontal="center"/>
    </xf>
    <xf numFmtId="4" fontId="5" fillId="4" borderId="1" xfId="1" applyNumberFormat="1" applyFont="1" applyFill="1" applyBorder="1"/>
    <xf numFmtId="4" fontId="5" fillId="4" borderId="3" xfId="0" applyNumberFormat="1" applyFont="1" applyFill="1" applyBorder="1"/>
    <xf numFmtId="4" fontId="5" fillId="4" borderId="3" xfId="1" applyNumberFormat="1" applyFont="1" applyFill="1" applyBorder="1"/>
    <xf numFmtId="4" fontId="5" fillId="3" borderId="12" xfId="1" applyNumberFormat="1" applyFont="1" applyFill="1" applyBorder="1"/>
    <xf numFmtId="0" fontId="4" fillId="4" borderId="5" xfId="0" applyFont="1" applyFill="1" applyBorder="1"/>
    <xf numFmtId="4" fontId="5" fillId="4" borderId="4" xfId="0" applyNumberFormat="1" applyFont="1" applyFill="1" applyBorder="1"/>
    <xf numFmtId="4" fontId="14" fillId="4" borderId="12" xfId="0" applyNumberFormat="1" applyFont="1" applyFill="1" applyBorder="1"/>
    <xf numFmtId="4" fontId="5" fillId="3" borderId="11" xfId="1" applyNumberFormat="1" applyFont="1" applyFill="1" applyBorder="1"/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workbookViewId="0">
      <selection activeCell="C54" sqref="C54"/>
    </sheetView>
  </sheetViews>
  <sheetFormatPr baseColWidth="10" defaultRowHeight="15" x14ac:dyDescent="0.25"/>
  <cols>
    <col min="2" max="2" width="31.5703125" customWidth="1"/>
    <col min="3" max="3" width="15.42578125" customWidth="1"/>
    <col min="4" max="4" width="14.140625" customWidth="1"/>
    <col min="5" max="5" width="17.140625" customWidth="1"/>
    <col min="6" max="6" width="4.42578125" customWidth="1"/>
    <col min="7" max="7" width="24.140625" customWidth="1"/>
    <col min="8" max="8" width="15.5703125" customWidth="1"/>
  </cols>
  <sheetData>
    <row r="1" spans="1:8" x14ac:dyDescent="0.25">
      <c r="A1" s="73" t="s">
        <v>43</v>
      </c>
      <c r="B1" s="74"/>
      <c r="C1" s="74"/>
      <c r="D1" s="74"/>
      <c r="E1" s="74"/>
      <c r="F1" s="74"/>
      <c r="G1" s="74"/>
      <c r="H1" s="74"/>
    </row>
    <row r="2" spans="1:8" x14ac:dyDescent="0.25">
      <c r="A2" s="71" t="s">
        <v>0</v>
      </c>
      <c r="B2" s="72"/>
      <c r="C2" s="72"/>
      <c r="D2" s="72"/>
      <c r="E2" s="72"/>
      <c r="F2" s="72"/>
      <c r="G2" s="72"/>
      <c r="H2" s="72"/>
    </row>
    <row r="3" spans="1:8" x14ac:dyDescent="0.25">
      <c r="A3" s="65" t="s">
        <v>44</v>
      </c>
      <c r="B3" s="66"/>
      <c r="C3" s="66"/>
      <c r="D3" s="66"/>
      <c r="E3" s="66"/>
      <c r="F3" s="66"/>
      <c r="G3" s="66"/>
      <c r="H3" s="66"/>
    </row>
    <row r="4" spans="1:8" x14ac:dyDescent="0.25">
      <c r="A4" s="75" t="s">
        <v>1</v>
      </c>
      <c r="B4" s="75" t="s">
        <v>2</v>
      </c>
      <c r="C4" s="76" t="s">
        <v>3</v>
      </c>
      <c r="D4" s="68" t="s">
        <v>4</v>
      </c>
      <c r="E4" s="69"/>
      <c r="F4" s="1"/>
      <c r="G4" s="68" t="s">
        <v>5</v>
      </c>
      <c r="H4" s="70"/>
    </row>
    <row r="5" spans="1:8" x14ac:dyDescent="0.25">
      <c r="A5" s="62"/>
      <c r="B5" s="62"/>
      <c r="C5" s="67"/>
      <c r="D5" s="2" t="s">
        <v>6</v>
      </c>
      <c r="E5" s="2" t="s">
        <v>7</v>
      </c>
      <c r="F5" s="1"/>
      <c r="G5" s="3" t="s">
        <v>8</v>
      </c>
      <c r="H5" s="2" t="s">
        <v>9</v>
      </c>
    </row>
    <row r="6" spans="1:8" x14ac:dyDescent="0.25">
      <c r="A6" s="4">
        <v>8110000001</v>
      </c>
      <c r="B6" s="5" t="s">
        <v>10</v>
      </c>
      <c r="C6" s="4" t="s">
        <v>11</v>
      </c>
      <c r="D6" s="6">
        <v>73576055.420000002</v>
      </c>
      <c r="E6" s="7"/>
      <c r="F6" s="8"/>
      <c r="G6" s="9" t="s">
        <v>12</v>
      </c>
      <c r="H6" s="7">
        <v>73576055.420000002</v>
      </c>
    </row>
    <row r="7" spans="1:8" x14ac:dyDescent="0.25">
      <c r="A7" s="10">
        <v>8120000001</v>
      </c>
      <c r="B7" s="11" t="s">
        <v>13</v>
      </c>
      <c r="C7" s="10" t="s">
        <v>14</v>
      </c>
      <c r="D7" s="12"/>
      <c r="E7" s="13">
        <v>10295607.470000001</v>
      </c>
      <c r="F7" s="14"/>
      <c r="G7" s="15" t="s">
        <v>15</v>
      </c>
      <c r="H7" s="13">
        <v>2604140</v>
      </c>
    </row>
    <row r="8" spans="1:8" x14ac:dyDescent="0.25">
      <c r="A8" s="10">
        <v>8130000001</v>
      </c>
      <c r="B8" s="11" t="s">
        <v>16</v>
      </c>
      <c r="C8" s="10" t="s">
        <v>11</v>
      </c>
      <c r="D8" s="12">
        <v>2604140</v>
      </c>
      <c r="E8" s="16"/>
      <c r="F8" s="8"/>
      <c r="G8" s="15" t="s">
        <v>17</v>
      </c>
      <c r="H8" s="13">
        <v>0</v>
      </c>
    </row>
    <row r="9" spans="1:8" x14ac:dyDescent="0.25">
      <c r="A9" s="10">
        <v>8130000002</v>
      </c>
      <c r="B9" s="11" t="s">
        <v>18</v>
      </c>
      <c r="C9" s="10" t="s">
        <v>14</v>
      </c>
      <c r="D9" s="12"/>
      <c r="E9" s="17">
        <v>0</v>
      </c>
      <c r="F9" s="8"/>
      <c r="G9" s="15" t="s">
        <v>19</v>
      </c>
      <c r="H9" s="13">
        <v>76180195.420000002</v>
      </c>
    </row>
    <row r="10" spans="1:8" x14ac:dyDescent="0.25">
      <c r="A10" s="10">
        <v>8130000003</v>
      </c>
      <c r="B10" s="11" t="s">
        <v>39</v>
      </c>
      <c r="C10" s="10" t="s">
        <v>14</v>
      </c>
      <c r="D10" s="12"/>
      <c r="E10" s="17">
        <v>0</v>
      </c>
      <c r="F10" s="8"/>
      <c r="G10" s="15" t="s">
        <v>21</v>
      </c>
      <c r="H10" s="13">
        <v>0</v>
      </c>
    </row>
    <row r="11" spans="1:8" x14ac:dyDescent="0.25">
      <c r="A11" s="10">
        <v>8140000001</v>
      </c>
      <c r="B11" s="11" t="s">
        <v>20</v>
      </c>
      <c r="C11" s="10" t="s">
        <v>14</v>
      </c>
      <c r="D11" s="12"/>
      <c r="E11" s="17">
        <v>0</v>
      </c>
      <c r="F11" s="1"/>
      <c r="G11" s="22" t="s">
        <v>23</v>
      </c>
      <c r="H11" s="23">
        <v>65884587.950000003</v>
      </c>
    </row>
    <row r="12" spans="1:8" x14ac:dyDescent="0.25">
      <c r="A12" s="18">
        <v>8150000001</v>
      </c>
      <c r="B12" s="19" t="s">
        <v>22</v>
      </c>
      <c r="C12" s="18" t="s">
        <v>14</v>
      </c>
      <c r="D12" s="20"/>
      <c r="E12" s="21">
        <v>65884587.950000003</v>
      </c>
      <c r="F12" s="1"/>
      <c r="G12" s="1"/>
      <c r="H12" s="24"/>
    </row>
    <row r="13" spans="1:8" x14ac:dyDescent="0.25">
      <c r="A13" s="25"/>
      <c r="B13" s="1"/>
      <c r="C13" s="1"/>
      <c r="D13" s="26"/>
      <c r="E13" s="26"/>
      <c r="F13" s="1"/>
      <c r="G13" s="1"/>
      <c r="H13" s="27"/>
    </row>
    <row r="14" spans="1:8" x14ac:dyDescent="0.25">
      <c r="A14" s="62" t="s">
        <v>1</v>
      </c>
      <c r="B14" s="62" t="s">
        <v>2</v>
      </c>
      <c r="C14" s="63" t="s">
        <v>24</v>
      </c>
      <c r="D14" s="64"/>
      <c r="E14" s="1"/>
      <c r="F14" s="1"/>
    </row>
    <row r="15" spans="1:8" x14ac:dyDescent="0.25">
      <c r="A15" s="62"/>
      <c r="B15" s="62"/>
      <c r="C15" s="3" t="s">
        <v>6</v>
      </c>
      <c r="D15" s="3" t="s">
        <v>7</v>
      </c>
      <c r="E15" s="1"/>
      <c r="F15" s="1"/>
    </row>
    <row r="16" spans="1:8" x14ac:dyDescent="0.25">
      <c r="A16" s="4">
        <v>8110000001</v>
      </c>
      <c r="B16" s="5" t="s">
        <v>10</v>
      </c>
      <c r="C16" s="6">
        <f>+D6+E6-H6</f>
        <v>0</v>
      </c>
      <c r="D16" s="6"/>
      <c r="E16" s="1"/>
      <c r="F16" s="1"/>
    </row>
    <row r="17" spans="1:10" x14ac:dyDescent="0.25">
      <c r="A17" s="10">
        <v>8120000001</v>
      </c>
      <c r="B17" s="11" t="s">
        <v>13</v>
      </c>
      <c r="C17" s="28"/>
      <c r="D17" s="60">
        <f>+D7+E7-(H9-H10-H11)</f>
        <v>0</v>
      </c>
      <c r="E17" s="29"/>
      <c r="F17" s="30"/>
    </row>
    <row r="18" spans="1:10" ht="15" customHeight="1" x14ac:dyDescent="0.25">
      <c r="A18" s="10">
        <v>8130000001</v>
      </c>
      <c r="B18" s="11" t="s">
        <v>16</v>
      </c>
      <c r="C18" s="31">
        <f>D8+E8-H7</f>
        <v>0</v>
      </c>
      <c r="D18" s="31"/>
      <c r="E18" s="29"/>
      <c r="F18" s="30"/>
      <c r="I18" s="29"/>
      <c r="J18" s="32"/>
    </row>
    <row r="19" spans="1:10" x14ac:dyDescent="0.25">
      <c r="A19" s="10">
        <v>8130000002</v>
      </c>
      <c r="B19" s="11" t="s">
        <v>18</v>
      </c>
      <c r="C19" s="33"/>
      <c r="D19" s="33">
        <f>D9+E9-H8</f>
        <v>0</v>
      </c>
      <c r="E19" s="29"/>
      <c r="F19" s="30"/>
      <c r="I19" s="29"/>
      <c r="J19" s="32"/>
    </row>
    <row r="20" spans="1:10" x14ac:dyDescent="0.25">
      <c r="A20" s="10">
        <v>8130000003</v>
      </c>
      <c r="B20" s="11" t="s">
        <v>39</v>
      </c>
      <c r="C20" s="61">
        <f>+D10</f>
        <v>0</v>
      </c>
      <c r="D20" s="61">
        <f>+E10</f>
        <v>0</v>
      </c>
      <c r="E20" s="29"/>
      <c r="F20" s="30"/>
      <c r="I20" s="29"/>
      <c r="J20" s="32"/>
    </row>
    <row r="21" spans="1:10" x14ac:dyDescent="0.25">
      <c r="A21" s="10">
        <v>8140000001</v>
      </c>
      <c r="B21" s="11" t="s">
        <v>20</v>
      </c>
      <c r="C21" s="28"/>
      <c r="D21" s="28">
        <f>-D11+E11-H10</f>
        <v>0</v>
      </c>
      <c r="E21" s="29"/>
      <c r="F21" s="30"/>
      <c r="I21" s="29"/>
    </row>
    <row r="22" spans="1:10" x14ac:dyDescent="0.25">
      <c r="A22" s="18">
        <v>8150000001</v>
      </c>
      <c r="B22" s="19" t="s">
        <v>22</v>
      </c>
      <c r="C22" s="34"/>
      <c r="D22" s="34">
        <f>+D12+E12-H11</f>
        <v>0</v>
      </c>
      <c r="E22" s="29"/>
      <c r="F22" s="30"/>
      <c r="I22" s="29"/>
    </row>
    <row r="25" spans="1:10" x14ac:dyDescent="0.25">
      <c r="A25" s="73" t="s">
        <v>43</v>
      </c>
      <c r="B25" s="74"/>
      <c r="C25" s="74"/>
      <c r="D25" s="74"/>
      <c r="E25" s="74"/>
      <c r="F25" s="74"/>
      <c r="G25" s="74"/>
      <c r="H25" s="74"/>
    </row>
    <row r="26" spans="1:10" x14ac:dyDescent="0.25">
      <c r="A26" s="71" t="s">
        <v>37</v>
      </c>
      <c r="B26" s="72"/>
      <c r="C26" s="72"/>
      <c r="D26" s="72"/>
      <c r="E26" s="72"/>
      <c r="F26" s="72"/>
      <c r="G26" s="72"/>
      <c r="H26" s="72"/>
    </row>
    <row r="27" spans="1:10" x14ac:dyDescent="0.25">
      <c r="A27" s="65" t="s">
        <v>44</v>
      </c>
      <c r="B27" s="66"/>
      <c r="C27" s="66"/>
      <c r="D27" s="66"/>
      <c r="E27" s="66"/>
      <c r="F27" s="66"/>
      <c r="G27" s="66"/>
      <c r="H27" s="66"/>
    </row>
    <row r="28" spans="1:10" x14ac:dyDescent="0.25">
      <c r="A28" s="62" t="s">
        <v>1</v>
      </c>
      <c r="B28" s="62" t="s">
        <v>2</v>
      </c>
      <c r="C28" s="67" t="s">
        <v>3</v>
      </c>
      <c r="D28" s="68" t="s">
        <v>4</v>
      </c>
      <c r="E28" s="69"/>
      <c r="F28" s="1"/>
      <c r="G28" s="68" t="s">
        <v>25</v>
      </c>
      <c r="H28" s="70"/>
    </row>
    <row r="29" spans="1:10" x14ac:dyDescent="0.25">
      <c r="A29" s="62"/>
      <c r="B29" s="62"/>
      <c r="C29" s="67"/>
      <c r="D29" s="2" t="s">
        <v>6</v>
      </c>
      <c r="E29" s="2" t="s">
        <v>7</v>
      </c>
      <c r="F29" s="1"/>
      <c r="G29" s="2" t="s">
        <v>8</v>
      </c>
      <c r="H29" s="3" t="s">
        <v>9</v>
      </c>
    </row>
    <row r="30" spans="1:10" x14ac:dyDescent="0.25">
      <c r="A30" s="35">
        <v>8210000001</v>
      </c>
      <c r="B30" s="36" t="s">
        <v>26</v>
      </c>
      <c r="C30" s="35" t="s">
        <v>14</v>
      </c>
      <c r="D30" s="37"/>
      <c r="E30" s="38">
        <v>73576055.420000002</v>
      </c>
      <c r="F30" s="1"/>
      <c r="G30" s="39" t="s">
        <v>12</v>
      </c>
      <c r="H30" s="38">
        <v>73576055.420000002</v>
      </c>
    </row>
    <row r="31" spans="1:10" x14ac:dyDescent="0.25">
      <c r="A31" s="40">
        <v>8220000001</v>
      </c>
      <c r="B31" s="41" t="s">
        <v>27</v>
      </c>
      <c r="C31" s="40" t="s">
        <v>11</v>
      </c>
      <c r="D31" s="42">
        <v>34500346.659999996</v>
      </c>
      <c r="E31" s="43"/>
      <c r="F31" s="1"/>
      <c r="G31" s="44" t="s">
        <v>15</v>
      </c>
      <c r="H31" s="43">
        <v>7276437</v>
      </c>
    </row>
    <row r="32" spans="1:10" x14ac:dyDescent="0.25">
      <c r="A32" s="40">
        <v>8230000001</v>
      </c>
      <c r="B32" s="41" t="s">
        <v>28</v>
      </c>
      <c r="C32" s="40" t="s">
        <v>14</v>
      </c>
      <c r="D32" s="42"/>
      <c r="E32" s="43">
        <v>2604140</v>
      </c>
      <c r="F32" s="1"/>
      <c r="G32" s="44" t="s">
        <v>17</v>
      </c>
      <c r="H32" s="43">
        <v>4672297</v>
      </c>
    </row>
    <row r="33" spans="1:8" x14ac:dyDescent="0.25">
      <c r="A33" s="45">
        <v>8230000002</v>
      </c>
      <c r="B33" s="46" t="s">
        <v>29</v>
      </c>
      <c r="C33" s="40" t="s">
        <v>11</v>
      </c>
      <c r="D33" s="47"/>
      <c r="E33" s="43">
        <v>0</v>
      </c>
      <c r="F33" s="1"/>
      <c r="G33" s="44" t="s">
        <v>19</v>
      </c>
      <c r="H33" s="43">
        <v>76180195.420000002</v>
      </c>
    </row>
    <row r="34" spans="1:8" x14ac:dyDescent="0.25">
      <c r="A34" s="40">
        <v>8230000003</v>
      </c>
      <c r="B34" s="41" t="s">
        <v>40</v>
      </c>
      <c r="C34" s="40"/>
      <c r="D34" s="47"/>
      <c r="E34" s="43">
        <v>0</v>
      </c>
      <c r="F34" s="1"/>
      <c r="G34" s="44" t="s">
        <v>31</v>
      </c>
      <c r="H34" s="43">
        <v>85135.09</v>
      </c>
    </row>
    <row r="35" spans="1:8" x14ac:dyDescent="0.25">
      <c r="A35" s="40">
        <v>8240000001</v>
      </c>
      <c r="B35" s="41" t="s">
        <v>30</v>
      </c>
      <c r="C35" s="40" t="s">
        <v>11</v>
      </c>
      <c r="D35" s="47">
        <v>85135.09</v>
      </c>
      <c r="E35" s="43"/>
      <c r="F35" s="1"/>
      <c r="G35" s="44" t="s">
        <v>33</v>
      </c>
      <c r="H35" s="43">
        <v>0</v>
      </c>
    </row>
    <row r="36" spans="1:8" x14ac:dyDescent="0.25">
      <c r="A36" s="40">
        <v>8240000002</v>
      </c>
      <c r="B36" s="41" t="s">
        <v>41</v>
      </c>
      <c r="C36" s="40" t="s">
        <v>14</v>
      </c>
      <c r="D36" s="47"/>
      <c r="E36" s="43">
        <v>0</v>
      </c>
      <c r="F36" s="1"/>
      <c r="G36" s="44" t="s">
        <v>38</v>
      </c>
      <c r="H36" s="43">
        <v>0</v>
      </c>
    </row>
    <row r="37" spans="1:8" x14ac:dyDescent="0.25">
      <c r="A37" s="40">
        <v>8250000000</v>
      </c>
      <c r="B37" s="41" t="s">
        <v>42</v>
      </c>
      <c r="C37" s="40" t="s">
        <v>14</v>
      </c>
      <c r="D37" s="47"/>
      <c r="E37" s="43">
        <v>0</v>
      </c>
      <c r="F37" s="1"/>
      <c r="G37" s="48" t="s">
        <v>35</v>
      </c>
      <c r="H37" s="49">
        <v>41594713.670000002</v>
      </c>
    </row>
    <row r="38" spans="1:8" x14ac:dyDescent="0.25">
      <c r="A38" s="40">
        <v>8250000001</v>
      </c>
      <c r="B38" s="41" t="s">
        <v>32</v>
      </c>
      <c r="C38" s="40" t="s">
        <v>11</v>
      </c>
      <c r="D38" s="47"/>
      <c r="E38" s="43">
        <v>0</v>
      </c>
      <c r="F38" s="1"/>
    </row>
    <row r="39" spans="1:8" x14ac:dyDescent="0.25">
      <c r="A39" s="40">
        <v>8260000001</v>
      </c>
      <c r="B39" s="41" t="s">
        <v>34</v>
      </c>
      <c r="C39" s="40" t="s">
        <v>11</v>
      </c>
      <c r="D39" s="42"/>
      <c r="E39" s="43">
        <v>198.71</v>
      </c>
      <c r="F39" s="1"/>
    </row>
    <row r="40" spans="1:8" x14ac:dyDescent="0.25">
      <c r="A40" s="50">
        <v>8270000001</v>
      </c>
      <c r="B40" s="51" t="s">
        <v>36</v>
      </c>
      <c r="C40" s="50" t="s">
        <v>11</v>
      </c>
      <c r="D40" s="52">
        <v>41594912.380000003</v>
      </c>
      <c r="E40" s="49"/>
      <c r="F40" s="1"/>
      <c r="G40" s="1"/>
      <c r="H40" s="1"/>
    </row>
    <row r="41" spans="1:8" x14ac:dyDescent="0.25">
      <c r="A41" s="53"/>
      <c r="B41" s="1"/>
      <c r="C41" s="1"/>
      <c r="D41" s="1"/>
      <c r="E41" s="1"/>
      <c r="F41" s="1"/>
      <c r="G41" s="1"/>
      <c r="H41" s="1"/>
    </row>
    <row r="42" spans="1:8" x14ac:dyDescent="0.25">
      <c r="A42" s="62" t="s">
        <v>1</v>
      </c>
      <c r="B42" s="62" t="s">
        <v>2</v>
      </c>
      <c r="C42" s="63" t="s">
        <v>24</v>
      </c>
      <c r="D42" s="64"/>
      <c r="E42" s="1"/>
      <c r="F42" s="1"/>
      <c r="G42" s="27"/>
      <c r="H42" s="27"/>
    </row>
    <row r="43" spans="1:8" x14ac:dyDescent="0.25">
      <c r="A43" s="62"/>
      <c r="B43" s="62"/>
      <c r="C43" s="3" t="s">
        <v>6</v>
      </c>
      <c r="D43" s="2" t="s">
        <v>7</v>
      </c>
      <c r="E43" s="1"/>
      <c r="F43" s="1"/>
    </row>
    <row r="44" spans="1:8" x14ac:dyDescent="0.25">
      <c r="A44" s="40">
        <v>8210000001</v>
      </c>
      <c r="B44" s="46" t="s">
        <v>26</v>
      </c>
      <c r="C44" s="54"/>
      <c r="D44" s="6">
        <f>+D30+E30-H30</f>
        <v>0</v>
      </c>
      <c r="E44" s="1"/>
      <c r="F44" s="1"/>
    </row>
    <row r="45" spans="1:8" x14ac:dyDescent="0.25">
      <c r="A45" s="40">
        <v>8220000001</v>
      </c>
      <c r="B45" s="46" t="s">
        <v>27</v>
      </c>
      <c r="C45" s="55">
        <f>D31+E31-(H33-H34-H35-H37-H36)</f>
        <v>0</v>
      </c>
      <c r="D45" s="28"/>
      <c r="E45" s="29"/>
      <c r="F45" s="30"/>
    </row>
    <row r="46" spans="1:8" ht="15" customHeight="1" x14ac:dyDescent="0.25">
      <c r="A46" s="40">
        <v>8230000001</v>
      </c>
      <c r="B46" s="46" t="s">
        <v>28</v>
      </c>
      <c r="C46" s="56"/>
      <c r="D46" s="57">
        <f>D32+E32-H31</f>
        <v>-4672297</v>
      </c>
      <c r="E46" s="29"/>
      <c r="F46" s="30"/>
    </row>
    <row r="47" spans="1:8" x14ac:dyDescent="0.25">
      <c r="A47" s="40">
        <v>8230000002</v>
      </c>
      <c r="B47" s="46" t="s">
        <v>29</v>
      </c>
      <c r="C47" s="56">
        <f>D33+E33-H32</f>
        <v>-4672297</v>
      </c>
      <c r="D47" s="57"/>
      <c r="E47" s="29"/>
      <c r="F47" s="30"/>
    </row>
    <row r="48" spans="1:8" x14ac:dyDescent="0.25">
      <c r="A48" s="40">
        <v>8230000003</v>
      </c>
      <c r="B48" s="41" t="s">
        <v>40</v>
      </c>
      <c r="C48" s="56">
        <f>+D34</f>
        <v>0</v>
      </c>
      <c r="D48" s="57">
        <f>+E34</f>
        <v>0</v>
      </c>
      <c r="E48" s="29"/>
      <c r="F48" s="30"/>
    </row>
    <row r="49" spans="1:8" x14ac:dyDescent="0.25">
      <c r="A49" s="40">
        <v>8240000001</v>
      </c>
      <c r="B49" s="46" t="s">
        <v>30</v>
      </c>
      <c r="C49" s="55">
        <f>IF((D35-H34)&lt;0,(D35-H34)*-1,(D35-H34))</f>
        <v>0</v>
      </c>
      <c r="D49" s="28"/>
      <c r="E49" s="29"/>
      <c r="F49" s="30"/>
    </row>
    <row r="50" spans="1:8" x14ac:dyDescent="0.25">
      <c r="A50" s="40">
        <v>8240000002</v>
      </c>
      <c r="B50" s="41" t="s">
        <v>41</v>
      </c>
      <c r="C50" s="55"/>
      <c r="D50" s="28">
        <f>+E36</f>
        <v>0</v>
      </c>
      <c r="E50" s="29"/>
      <c r="F50" s="30"/>
    </row>
    <row r="51" spans="1:8" x14ac:dyDescent="0.25">
      <c r="A51" s="40">
        <v>8250000000</v>
      </c>
      <c r="B51" s="46" t="s">
        <v>42</v>
      </c>
      <c r="C51" s="55"/>
      <c r="D51" s="28">
        <f>D37+E37</f>
        <v>0</v>
      </c>
      <c r="E51" s="29"/>
      <c r="F51" s="30"/>
    </row>
    <row r="52" spans="1:8" x14ac:dyDescent="0.25">
      <c r="A52" s="40">
        <v>8250000001</v>
      </c>
      <c r="B52" s="46" t="s">
        <v>32</v>
      </c>
      <c r="C52" s="55">
        <f>D38+E38-H35</f>
        <v>0</v>
      </c>
      <c r="D52" s="28"/>
      <c r="E52" s="29"/>
      <c r="F52" s="30"/>
    </row>
    <row r="53" spans="1:8" x14ac:dyDescent="0.25">
      <c r="A53" s="40">
        <v>8260000001</v>
      </c>
      <c r="B53" s="46" t="s">
        <v>34</v>
      </c>
      <c r="C53" s="56">
        <f>IF((D39-H36)&lt;0,(D39-H36)*-1,(D39-H36))</f>
        <v>0</v>
      </c>
      <c r="D53" s="44"/>
      <c r="E53" s="29"/>
      <c r="F53" s="30"/>
    </row>
    <row r="54" spans="1:8" x14ac:dyDescent="0.25">
      <c r="A54" s="50">
        <v>8270000001</v>
      </c>
      <c r="B54" s="58" t="s">
        <v>36</v>
      </c>
      <c r="C54" s="59">
        <f>IF((D40-H37)&lt;0,(D40-H37)*-1,(D40-H37))</f>
        <v>198.71000000089407</v>
      </c>
      <c r="D54" s="34"/>
      <c r="E54" s="1"/>
      <c r="F54" s="1"/>
      <c r="G54" s="1"/>
      <c r="H54" s="1"/>
    </row>
  </sheetData>
  <mergeCells count="22">
    <mergeCell ref="A26:H26"/>
    <mergeCell ref="A1:H1"/>
    <mergeCell ref="A2:H2"/>
    <mergeCell ref="A3:H3"/>
    <mergeCell ref="A4:A5"/>
    <mergeCell ref="B4:B5"/>
    <mergeCell ref="C4:C5"/>
    <mergeCell ref="D4:E4"/>
    <mergeCell ref="G4:H4"/>
    <mergeCell ref="A14:A15"/>
    <mergeCell ref="B14:B15"/>
    <mergeCell ref="C14:D14"/>
    <mergeCell ref="A25:H25"/>
    <mergeCell ref="A42:A43"/>
    <mergeCell ref="B42:B43"/>
    <mergeCell ref="C42:D42"/>
    <mergeCell ref="A27:H27"/>
    <mergeCell ref="A28:A29"/>
    <mergeCell ref="B28:B29"/>
    <mergeCell ref="C28:C29"/>
    <mergeCell ref="D28:E28"/>
    <mergeCell ref="G28:H2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Jasso</dc:creator>
  <cp:lastModifiedBy>CONTABILIDAD</cp:lastModifiedBy>
  <dcterms:created xsi:type="dcterms:W3CDTF">2022-07-14T14:47:06Z</dcterms:created>
  <dcterms:modified xsi:type="dcterms:W3CDTF">2024-10-03T18:50:11Z</dcterms:modified>
</cp:coreProperties>
</file>