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E26CAA91-1202-4E9F-A807-9E2A70205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 iterateDelta="1E-4" concurrentCalc="0"/>
</workbook>
</file>

<file path=xl/calcChain.xml><?xml version="1.0" encoding="utf-8"?>
<calcChain xmlns="http://schemas.openxmlformats.org/spreadsheetml/2006/main">
  <c r="E21" i="2" l="1"/>
  <c r="F21" i="2"/>
  <c r="E20" i="2"/>
  <c r="F20" i="2"/>
  <c r="E19" i="2"/>
  <c r="F19" i="2"/>
  <c r="E18" i="2"/>
  <c r="F18" i="2"/>
  <c r="E17" i="2"/>
  <c r="F17" i="2"/>
  <c r="E16" i="2"/>
  <c r="F16" i="2"/>
  <c r="E15" i="2"/>
  <c r="F15" i="2"/>
  <c r="E14" i="2"/>
  <c r="F14" i="2"/>
  <c r="E13" i="2"/>
  <c r="F13" i="2"/>
  <c r="D12" i="2"/>
  <c r="C12" i="2"/>
  <c r="B12" i="2"/>
  <c r="E11" i="2"/>
  <c r="F11" i="2"/>
  <c r="E10" i="2"/>
  <c r="F10" i="2"/>
  <c r="E9" i="2"/>
  <c r="F9" i="2"/>
  <c r="E8" i="2"/>
  <c r="F8" i="2"/>
  <c r="E7" i="2"/>
  <c r="F7" i="2"/>
  <c r="E6" i="2"/>
  <c r="F6" i="2"/>
  <c r="E5" i="2"/>
  <c r="F5" i="2"/>
  <c r="D4" i="2"/>
  <c r="C4" i="2"/>
  <c r="B4" i="2"/>
  <c r="E12" i="2"/>
  <c r="D3" i="2"/>
  <c r="C3" i="2"/>
  <c r="B3" i="2"/>
  <c r="F12" i="2"/>
  <c r="E4" i="2"/>
  <c r="F4" i="2"/>
  <c r="E3" i="2"/>
  <c r="F3" i="2"/>
</calcChain>
</file>

<file path=xl/sharedStrings.xml><?xml version="1.0" encoding="utf-8"?>
<sst xmlns="http://schemas.openxmlformats.org/spreadsheetml/2006/main" count="31" uniqueCount="30">
  <si>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</si>
  <si>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</si>
  <si>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</si>
  <si>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</si>
  <si>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</si>
  <si>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</si>
  <si>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</si>
  <si>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</si>
  <si>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</si>
  <si>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</si>
  <si>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</si>
  <si>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</si>
  <si>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</si>
  <si>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</si>
  <si>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</si>
  <si>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</si>
  <si>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</si>
  <si>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</si>
  <si>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</si>
  <si>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</si>
  <si>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</si>
  <si>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</si>
  <si>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</si>
  <si>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</si>
  <si>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</si>
  <si>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</si>
  <si>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30 de Junio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</si>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</sst>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DDADAAC1-103E-48F8-9408-AB31B1853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workbookViewId="0">
      <selection activeCell="A29" sqref="A1:F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5" t="s">
        <v>26</v>
      </c>
      <c r="B1" s="16"/>
      <c r="C1" s="16"/>
      <c r="D1" s="16"/>
      <c r="E1" s="16"/>
      <c r="F1" s="17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134942949.5</v>
      </c>
      <c r="C3" s="8">
        <f t="shared" ref="C3:F3" si="0">C4+C12</f>
        <v>220636098.55999997</v>
      </c>
      <c r="D3" s="8">
        <f t="shared" si="0"/>
        <v>209882069.02000001</v>
      </c>
      <c r="E3" s="8">
        <f t="shared" si="0"/>
        <v>145696979.03999999</v>
      </c>
      <c r="F3" s="8">
        <f t="shared" si="0"/>
        <v>10754029.539999984</v>
      </c>
    </row>
    <row r="4" spans="1:6" x14ac:dyDescent="0.2">
      <c r="A4" s="5" t="s">
        <v>4</v>
      </c>
      <c r="B4" s="8">
        <f>SUM(B5:B11)</f>
        <v>74069493.180000007</v>
      </c>
      <c r="C4" s="8">
        <f>SUM(C5:C11)</f>
        <v>214244360.82999998</v>
      </c>
      <c r="D4" s="8">
        <f>SUM(D5:D11)</f>
        <v>200117654.45000002</v>
      </c>
      <c r="E4" s="8">
        <f>SUM(E5:E11)</f>
        <v>88196199.559999987</v>
      </c>
      <c r="F4" s="8">
        <f>SUM(F5:F11)</f>
        <v>14126706.379999984</v>
      </c>
    </row>
    <row r="5" spans="1:6" x14ac:dyDescent="0.2">
      <c r="A5" s="6" t="s">
        <v>5</v>
      </c>
      <c r="B5" s="9">
        <v>23704639.649999999</v>
      </c>
      <c r="C5" s="9">
        <v>91364990.849999994</v>
      </c>
      <c r="D5" s="9">
        <v>79084684.290000007</v>
      </c>
      <c r="E5" s="9">
        <f>B5+C5-D5</f>
        <v>35984946.209999993</v>
      </c>
      <c r="F5" s="9">
        <f t="shared" ref="F5:F11" si="1">E5-B5</f>
        <v>12280306.559999995</v>
      </c>
    </row>
    <row r="6" spans="1:6" x14ac:dyDescent="0.2">
      <c r="A6" s="6" t="s">
        <v>6</v>
      </c>
      <c r="B6" s="9">
        <v>48340340.490000002</v>
      </c>
      <c r="C6" s="9">
        <v>122179369.98</v>
      </c>
      <c r="D6" s="9">
        <v>120325297.68000001</v>
      </c>
      <c r="E6" s="9">
        <f t="shared" ref="E6:E11" si="2">B6+C6-D6</f>
        <v>50194412.789999992</v>
      </c>
      <c r="F6" s="9">
        <f t="shared" si="1"/>
        <v>1854072.2999999896</v>
      </c>
    </row>
    <row r="7" spans="1:6" x14ac:dyDescent="0.2">
      <c r="A7" s="6" t="s">
        <v>7</v>
      </c>
      <c r="B7" s="9">
        <v>1749105.26</v>
      </c>
      <c r="C7" s="9">
        <v>700000</v>
      </c>
      <c r="D7" s="9">
        <v>707672.48</v>
      </c>
      <c r="E7" s="9">
        <f t="shared" si="2"/>
        <v>1741432.7799999998</v>
      </c>
      <c r="F7" s="9">
        <f t="shared" si="1"/>
        <v>-7672.4800000002142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60873456.32</v>
      </c>
      <c r="C12" s="8">
        <f>SUM(C13:C21)</f>
        <v>6391737.7300000004</v>
      </c>
      <c r="D12" s="8">
        <f>SUM(D13:D21)</f>
        <v>9764414.5700000003</v>
      </c>
      <c r="E12" s="8">
        <f>SUM(E13:E21)</f>
        <v>57500779.479999997</v>
      </c>
      <c r="F12" s="8">
        <f>SUM(F13:F21)</f>
        <v>-3372676.84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5041964.71</v>
      </c>
      <c r="D15" s="10">
        <v>9089528.0600000005</v>
      </c>
      <c r="E15" s="10">
        <f t="shared" si="4"/>
        <v>29318429.089999996</v>
      </c>
      <c r="F15" s="10">
        <f t="shared" si="3"/>
        <v>-4047563.3500000052</v>
      </c>
    </row>
    <row r="16" spans="1:6" x14ac:dyDescent="0.2">
      <c r="A16" s="6" t="s">
        <v>14</v>
      </c>
      <c r="B16" s="9">
        <v>38156338.57</v>
      </c>
      <c r="C16" s="9">
        <v>1349773.02</v>
      </c>
      <c r="D16" s="9">
        <v>674886.51</v>
      </c>
      <c r="E16" s="9">
        <f t="shared" si="4"/>
        <v>38831225.080000006</v>
      </c>
      <c r="F16" s="9">
        <f t="shared" si="3"/>
        <v>674886.51000000536</v>
      </c>
    </row>
    <row r="17" spans="1:6" x14ac:dyDescent="0.2">
      <c r="A17" s="6" t="s">
        <v>15</v>
      </c>
      <c r="B17" s="9">
        <v>2266660.58</v>
      </c>
      <c r="C17" s="9">
        <v>0</v>
      </c>
      <c r="D17" s="9">
        <v>0</v>
      </c>
      <c r="E17" s="9">
        <f t="shared" si="4"/>
        <v>2266660.58</v>
      </c>
      <c r="F17" s="9">
        <f t="shared" si="3"/>
        <v>0</v>
      </c>
    </row>
    <row r="18" spans="1:6" x14ac:dyDescent="0.2">
      <c r="A18" s="6" t="s">
        <v>16</v>
      </c>
      <c r="B18" s="9">
        <v>-14804691.07</v>
      </c>
      <c r="C18" s="9">
        <v>0</v>
      </c>
      <c r="D18" s="9">
        <v>0</v>
      </c>
      <c r="E18" s="9">
        <f t="shared" si="4"/>
        <v>-14804691.07</v>
      </c>
      <c r="F18" s="9">
        <f t="shared" si="3"/>
        <v>0</v>
      </c>
    </row>
    <row r="19" spans="1:6" x14ac:dyDescent="0.2">
      <c r="A19" s="6" t="s">
        <v>17</v>
      </c>
      <c r="B19" s="9">
        <v>1889155.8</v>
      </c>
      <c r="C19" s="9">
        <v>0</v>
      </c>
      <c r="D19" s="9">
        <v>0</v>
      </c>
      <c r="E19" s="9">
        <f t="shared" si="4"/>
        <v>1889155.8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8" spans="1:6" ht="33.75" customHeight="1" x14ac:dyDescent="0.2">
      <c r="A28" s="11" t="s">
        <v>27</v>
      </c>
      <c r="B28" s="12"/>
      <c r="C28" s="13"/>
      <c r="D28" s="18" t="s">
        <v>27</v>
      </c>
      <c r="E28" s="18"/>
    </row>
    <row r="29" spans="1:6" ht="45" customHeight="1" x14ac:dyDescent="0.2">
      <c r="A29" s="14" t="s">
        <v>28</v>
      </c>
      <c r="B29" s="12"/>
      <c r="C29" s="13"/>
      <c r="D29" s="19" t="s">
        <v>29</v>
      </c>
      <c r="E29" s="19"/>
    </row>
  </sheetData>
  <sheetProtection formatCells="0" formatColumns="0" formatRows="0" autoFilter="0"/>
  <mergeCells count="3">
    <mergeCell ref="A1:F1"/>
    <mergeCell ref="D28:E28"/>
    <mergeCell ref="D29:E29"/>
  </mergeCells>
  <pageMargins left="0.7" right="0.7" top="0.75" bottom="0.75" header="0.3" footer="0.3"/>
  <pageSetup scale="91" orientation="landscape" r:id="rId1"/>
  <ignoredErrors>
    <ignoredError sqref="B3:F11 B13:F21 B12:D12" unlockedFormula="1"/>
    <ignoredError sqref="E12:F1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2024-07-22T21:26:52Z</cp:lastPrinted>
  <dcterms:created xsi:type="dcterms:W3CDTF">2014-02-09T04:04:15Z</dcterms:created>
  <dcterms:modified xsi:type="dcterms:W3CDTF">2024-07-22T21:26:57Z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