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64C07D40-DB9C-42BA-B994-FE95C5E1BA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 iterateDelta="1E-4" concurrentCalc="0"/>
</workbook>
</file>

<file path=xl/calcChain.xml><?xml version="1.0" encoding="utf-8"?>
<calcChain xmlns="http://schemas.openxmlformats.org/spreadsheetml/2006/main">
  <c r="C55" i="3" l="1"/>
  <c r="C54" i="3"/>
  <c r="B55" i="3"/>
  <c r="B54" i="3"/>
  <c r="C49" i="3"/>
  <c r="B49" i="3"/>
  <c r="B48" i="3"/>
  <c r="C48" i="3"/>
  <c r="C59" i="3"/>
  <c r="B59" i="3"/>
  <c r="C41" i="3"/>
  <c r="B41" i="3"/>
  <c r="C36" i="3"/>
  <c r="C45" i="3"/>
  <c r="B36" i="3"/>
  <c r="B45" i="3"/>
  <c r="C16" i="3"/>
  <c r="B16" i="3"/>
  <c r="C4" i="3"/>
  <c r="B4" i="3"/>
  <c r="B33" i="3"/>
  <c r="C33" i="3"/>
  <c r="C61" i="3"/>
  <c r="B61" i="3"/>
</calcChain>
</file>

<file path=xl/sharedStrings.xml><?xml version="1.0" encoding="utf-8"?>
<sst xmlns="http://schemas.openxmlformats.org/spreadsheetml/2006/main" count="97" uniqueCount="61">
  <si>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</si>
  <si>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</si>
  <si>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</si>
  <si>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</si>
  <si>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</si>
  <si>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</si>
  <si>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</si>
  <si>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</si>
  <si>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</si>
  <si>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</si>
  <si>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</si>
  <si>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</si>
  <si>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</si>
  <si>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</si>
  <si>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</si>
  <si>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</si>
  <si>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</si>
  <si>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</si>
  <si>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</si>
  <si>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</si>
  <si>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</si>
  <si>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</si>
  <si>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</si>
  <si>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</si>
  <si>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</si>
  <si>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</si>
  <si>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</si>
  <si>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</si>
  <si>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</si>
  <si>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</si>
  <si>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</si>
  <si>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</si>
  <si>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</si>
  <si>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</si>
  <si>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</si>
  <si>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</si>
  <si>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</si>
  <si>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</si>
  <si>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</si>
  <si>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</si>
  <si>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</si>
  <si>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</si>
  <si>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</si>
  <si>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</si>
  <si>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</si>
  <si>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</si>
  <si>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</si>
  <si>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</si>
  <si>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</si>
  <si>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</si>
  <si>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</si>
  <si>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</si>
  <si>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</si>
  <si>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</si>
  <si>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</si>
  <si>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</si>
  <si>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</si>
  <si>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de Agua Potable y Alcantarillado Municipal de Valle de Santiago
Estado de Flujos de Efectivo
Del 1 de Enero al 30 de Junio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</si>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</sst>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Alignment="1" applyProtection="1">
      <alignment horizont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00185997-8F41-4B6F-9BC5-D8A52252E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4"/>
  <sheetViews>
    <sheetView tabSelected="1" zoomScaleNormal="100" workbookViewId="0">
      <selection activeCell="A75" sqref="A1:C7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1" t="s">
        <v>57</v>
      </c>
      <c r="B1" s="22"/>
      <c r="C1" s="23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43385903.869999997</v>
      </c>
      <c r="C4" s="16">
        <f>SUM(C5:C14)</f>
        <v>77138905.359999999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482632.83</v>
      </c>
      <c r="C9" s="17">
        <v>626880.06999999995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42903271.039999999</v>
      </c>
      <c r="C11" s="17">
        <v>75965912.400000006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0</v>
      </c>
      <c r="C13" s="17">
        <v>546112.89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23459191.039999999</v>
      </c>
      <c r="C16" s="16">
        <f>SUM(C17:C32)</f>
        <v>54175475.669999994</v>
      </c>
      <c r="D16" s="13" t="s">
        <v>38</v>
      </c>
    </row>
    <row r="17" spans="1:4" ht="11.25" customHeight="1" x14ac:dyDescent="0.2">
      <c r="A17" s="7" t="s">
        <v>8</v>
      </c>
      <c r="B17" s="17">
        <v>11713842.970000001</v>
      </c>
      <c r="C17" s="17">
        <v>24871751.66</v>
      </c>
      <c r="D17" s="14">
        <v>1000</v>
      </c>
    </row>
    <row r="18" spans="1:4" ht="11.25" customHeight="1" x14ac:dyDescent="0.2">
      <c r="A18" s="7" t="s">
        <v>9</v>
      </c>
      <c r="B18" s="17">
        <v>2441207.79</v>
      </c>
      <c r="C18" s="17">
        <v>8314975.3700000001</v>
      </c>
      <c r="D18" s="14">
        <v>2000</v>
      </c>
    </row>
    <row r="19" spans="1:4" ht="11.25" customHeight="1" x14ac:dyDescent="0.2">
      <c r="A19" s="7" t="s">
        <v>10</v>
      </c>
      <c r="B19" s="17">
        <v>9148440.2799999993</v>
      </c>
      <c r="C19" s="17">
        <v>20498916.079999998</v>
      </c>
      <c r="D19" s="14">
        <v>3000</v>
      </c>
    </row>
    <row r="20" spans="1:4" ht="11.25" customHeight="1" x14ac:dyDescent="0.2">
      <c r="A20" s="7" t="s">
        <v>11</v>
      </c>
      <c r="B20" s="17">
        <v>12000</v>
      </c>
      <c r="C20" s="17">
        <v>24000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143700</v>
      </c>
      <c r="C23" s="17">
        <v>214655.4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251177.16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19926712.829999998</v>
      </c>
      <c r="C33" s="16">
        <f>C4-C16</f>
        <v>22963429.690000005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1006353.63</v>
      </c>
      <c r="C41" s="16">
        <f>SUM(C42:C44)</f>
        <v>2569954.89</v>
      </c>
      <c r="D41" s="13" t="s">
        <v>38</v>
      </c>
    </row>
    <row r="42" spans="1:4" ht="11.25" customHeight="1" x14ac:dyDescent="0.2">
      <c r="A42" s="7" t="s">
        <v>21</v>
      </c>
      <c r="B42" s="17">
        <v>331467.12</v>
      </c>
      <c r="C42" s="17">
        <v>42000</v>
      </c>
      <c r="D42" s="13">
        <v>6000</v>
      </c>
    </row>
    <row r="43" spans="1:4" ht="11.25" customHeight="1" x14ac:dyDescent="0.2">
      <c r="A43" s="7" t="s">
        <v>22</v>
      </c>
      <c r="B43" s="17">
        <v>674886.51</v>
      </c>
      <c r="C43" s="17">
        <v>2527954.89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-1006353.63</v>
      </c>
      <c r="C45" s="16">
        <f>C36-C41</f>
        <v>-2569954.89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6640052.6399999997</v>
      </c>
      <c r="C54" s="16">
        <f>SUM(C55+C58)</f>
        <v>6576420.2000000002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6640052.6399999997</v>
      </c>
      <c r="C58" s="17">
        <v>6576420.2000000002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-6640052.6399999997</v>
      </c>
      <c r="C59" s="16">
        <f>C48-C54</f>
        <v>-6576420.2000000002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12280306.559999999</v>
      </c>
      <c r="C61" s="16">
        <f>C59+C45+C33</f>
        <v>13817054.600000005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23704639.649999999</v>
      </c>
      <c r="C63" s="16">
        <v>9887585.0500000007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35984946.210000001</v>
      </c>
      <c r="C65" s="16">
        <v>23704639.649999999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4" t="s">
        <v>47</v>
      </c>
      <c r="B68" s="25"/>
      <c r="C68" s="25"/>
    </row>
    <row r="73" spans="1:4" x14ac:dyDescent="0.2">
      <c r="A73" s="19" t="s">
        <v>58</v>
      </c>
      <c r="B73" s="26" t="s">
        <v>58</v>
      </c>
      <c r="C73" s="26"/>
    </row>
    <row r="74" spans="1:4" ht="22.5" x14ac:dyDescent="0.2">
      <c r="A74" s="20" t="s">
        <v>59</v>
      </c>
      <c r="B74" s="27" t="s">
        <v>60</v>
      </c>
      <c r="C74" s="27"/>
    </row>
  </sheetData>
  <sheetProtection formatCells="0" formatColumns="0" formatRows="0" autoFilter="0"/>
  <mergeCells count="4">
    <mergeCell ref="A1:C1"/>
    <mergeCell ref="A68:C68"/>
    <mergeCell ref="B73:C73"/>
    <mergeCell ref="B74:C74"/>
  </mergeCells>
  <pageMargins left="0.70866141732283472" right="0.70866141732283472" top="0.55118110236220474" bottom="0.74803149606299213" header="0.31496062992125984" footer="0.31496062992125984"/>
  <pageSetup scale="30" orientation="portrait" r:id="rId1"/>
  <ignoredErrors>
    <ignoredError sqref="B4:C61" unlockedFormula="1"/>
    <ignoredError sqref="D50:D52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2024-07-22T21:26:18Z</cp:lastPrinted>
  <dcterms:created xsi:type="dcterms:W3CDTF">2012-12-11T20:31:36Z</dcterms:created>
  <dcterms:modified xsi:type="dcterms:W3CDTF">2024-07-22T21:26:21Z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