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Nueva carpeta\"/>
    </mc:Choice>
  </mc:AlternateContent>
  <xr:revisionPtr revIDLastSave="0" documentId="13_ncr:1_{17CFD3F2-FFB2-4E4B-AD72-2326C74DC8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<sst xmlns="http://schemas.openxmlformats.org/spreadsheetml/2006/main" count="64" uniqueCount="64">
  <si>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</si>
  <si>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</si>
  <si>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</si>
  <si>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</si>
  <si>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</si>
  <si>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</si>
  <si>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</si>
  <si>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</si>
  <si>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</si>
  <si>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</si>
  <si>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</si>
  <si>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</si>
  <si>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</si>
  <si>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</si>
  <si>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</si>
  <si>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</si>
  <si>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</si>
  <si>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</si>
  <si>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</si>
  <si>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</si>
  <si>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</si>
  <si>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</si>
  <si>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</si>
  <si>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</si>
  <si>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</si>
  <si>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</si>
  <si>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</si>
  <si>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</si>
  <si>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</si>
  <si>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</si>
  <si>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</si>
  <si>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</si>
  <si>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</si>
  <si>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</si>
  <si>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</si>
  <si>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</si>
  <si>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</si>
  <si>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</si>
  <si>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</si>
  <si>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</si>
  <si>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</si>
  <si>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</si>
  <si>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</si>
  <si>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</si>
  <si>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</si>
  <si>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</si>
  <si>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</si>
  <si>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</si>
  <si>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</si>
  <si>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</si>
  <si>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</si>
  <si>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</si>
  <si>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</si>
  <si>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</si>
  <si>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</si>
  <si>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</si>
  <si>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</si>
  <si>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</si>
  <si>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</si>
  <si>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</si>
  <si>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</si>
  <si>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</si>
  <si>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</si>
  <si>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de Agua Potable y Alcantarillado Municipal de Valle de Santiago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</si>
</sst>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I20" sqref="I2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73576055.420000002</v>
      </c>
      <c r="C6" s="5">
        <f t="shared" ref="C6:G6" si="0">+C7+C10+C19+C23+C26+C31</f>
        <v>2804140</v>
      </c>
      <c r="D6" s="5">
        <f t="shared" si="0"/>
        <v>76380195.420000002</v>
      </c>
      <c r="E6" s="5">
        <f t="shared" si="0"/>
        <v>66186092.319999993</v>
      </c>
      <c r="F6" s="5">
        <f t="shared" si="0"/>
        <v>61081733.399999999</v>
      </c>
      <c r="G6" s="5">
        <f t="shared" si="0"/>
        <v>10194103.100000003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73576055.420000002</v>
      </c>
      <c r="C10" s="11">
        <f>SUM(C11:C18)</f>
        <v>2804140</v>
      </c>
      <c r="D10" s="11">
        <f t="shared" ref="D10:G10" si="2">SUM(D11:D18)</f>
        <v>76380195.420000002</v>
      </c>
      <c r="E10" s="11">
        <f t="shared" si="2"/>
        <v>66186092.319999993</v>
      </c>
      <c r="F10" s="11">
        <f t="shared" si="2"/>
        <v>61081733.399999999</v>
      </c>
      <c r="G10" s="11">
        <f t="shared" si="2"/>
        <v>10194103.100000003</v>
      </c>
      <c r="H10" s="9">
        <v>0</v>
      </c>
    </row>
    <row r="11" spans="1:8" x14ac:dyDescent="0.2">
      <c r="A11" s="15" t="s">
        <v>4</v>
      </c>
      <c r="B11" s="12">
        <v>25276334.170000002</v>
      </c>
      <c r="C11" s="12">
        <v>2693306.42</v>
      </c>
      <c r="D11" s="12">
        <f t="shared" ref="D11:D18" si="3">B11+C11</f>
        <v>27969640.590000004</v>
      </c>
      <c r="E11" s="12">
        <v>24819603.98</v>
      </c>
      <c r="F11" s="12">
        <v>23698006</v>
      </c>
      <c r="G11" s="12">
        <f t="shared" ref="G11:G18" si="4">D11-E11</f>
        <v>3150036.6100000031</v>
      </c>
      <c r="H11" s="9" t="s">
        <v>41</v>
      </c>
    </row>
    <row r="12" spans="1:8" x14ac:dyDescent="0.2">
      <c r="A12" s="15" t="s">
        <v>5</v>
      </c>
      <c r="B12" s="12">
        <v>31654392.98</v>
      </c>
      <c r="C12" s="12">
        <v>-887880.42</v>
      </c>
      <c r="D12" s="12">
        <f t="shared" si="3"/>
        <v>30766512.559999999</v>
      </c>
      <c r="E12" s="12">
        <v>26941353.43</v>
      </c>
      <c r="F12" s="12">
        <v>24953818.879999999</v>
      </c>
      <c r="G12" s="12">
        <f t="shared" si="4"/>
        <v>3825159.129999999</v>
      </c>
      <c r="H12" s="9" t="s">
        <v>42</v>
      </c>
    </row>
    <row r="13" spans="1:8" x14ac:dyDescent="0.2">
      <c r="A13" s="15" t="s">
        <v>6</v>
      </c>
      <c r="B13" s="12">
        <v>15791869.390000001</v>
      </c>
      <c r="C13" s="12">
        <v>892475</v>
      </c>
      <c r="D13" s="12">
        <f t="shared" si="3"/>
        <v>16684344.390000001</v>
      </c>
      <c r="E13" s="12">
        <v>13550354.189999999</v>
      </c>
      <c r="F13" s="12">
        <v>11606403.73</v>
      </c>
      <c r="G13" s="12">
        <f t="shared" si="4"/>
        <v>3133990.2000000011</v>
      </c>
      <c r="H13" s="9" t="s">
        <v>43</v>
      </c>
    </row>
    <row r="14" spans="1:8" x14ac:dyDescent="0.2">
      <c r="A14" s="15" t="s">
        <v>7</v>
      </c>
      <c r="B14" s="12">
        <v>853458.88</v>
      </c>
      <c r="C14" s="12">
        <v>106239</v>
      </c>
      <c r="D14" s="12">
        <f t="shared" si="3"/>
        <v>959697.88</v>
      </c>
      <c r="E14" s="12">
        <v>874780.72</v>
      </c>
      <c r="F14" s="12">
        <v>823504.79</v>
      </c>
      <c r="G14" s="12">
        <f t="shared" si="4"/>
        <v>84917.160000000033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73576055.420000002</v>
      </c>
      <c r="C37" s="13">
        <f t="shared" si="17"/>
        <v>2804140</v>
      </c>
      <c r="D37" s="13">
        <f t="shared" si="17"/>
        <v>76380195.420000002</v>
      </c>
      <c r="E37" s="13">
        <f t="shared" si="17"/>
        <v>66186092.319999993</v>
      </c>
      <c r="F37" s="13">
        <f t="shared" si="17"/>
        <v>61081733.399999999</v>
      </c>
      <c r="G37" s="13">
        <f t="shared" si="17"/>
        <v>10194103.100000003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6:G9 B32:G37 B10:C31 E10:F31" unlockedFormula="1"/>
    <ignoredError sqref="G10:G31 D10:D31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2025-01-20T19:35:29Z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