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325"/>
  <workbookPr defaultThemeVersion="124226"/>
  <mc:AlternateContent xmlns:mc="http://schemas.openxmlformats.org/markup-compatibility/2006">
    <mc:Choice Requires="x15">
      <x15ac:absPath xmlns:x15ac="http://schemas.microsoft.com/office/spreadsheetml/2010/11/ac" url="C:\Users\CONTABILIDAD\Desktop\4TO INFORME TRIMESTRAL 2019\"/>
    </mc:Choice>
  </mc:AlternateContent>
  <xr:revisionPtr revIDLastSave="0" documentId="13_ncr:1_{DC00D096-428E-4646-B2B5-81EE4467832F}" xr6:coauthVersionLast="45" xr6:coauthVersionMax="45" xr10:uidLastSave="{00000000-0000-0000-0000-000000000000}"/>
  <bookViews>
    <workbookView xWindow="-120" yWindow="-120" windowWidth="29040" windowHeight="15840" xr2:uid="{00000000-000D-0000-FFFF-FFFF00000000}"/>
  </bookViews>
  <sheets>
    <sheet name="IR" sheetId="5" r:id="rId1"/>
    <sheet name="Hoja2" sheetId="10" r:id="rId2"/>
    <sheet name="Instructivo_IR" sheetId="8" r:id="rId3"/>
    <sheet name="Hoja1" sheetId="7" state="hidden" r:id="rId4"/>
  </sheets>
  <externalReferences>
    <externalReference r:id="rId5"/>
  </externalReferences>
  <definedNames>
    <definedName name="_ftn1" localSheetId="0">IR!#REF!</definedName>
    <definedName name="_ftnref1" localSheetId="0">IR!#REF!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H5" i="5" l="1" a="1"/>
  <c r="H5" i="5" s="1"/>
  <c r="G5" i="5" a="1"/>
  <c r="G5" i="5" s="1"/>
  <c r="T28" i="5" l="1"/>
  <c r="T27" i="5"/>
  <c r="T12" i="5"/>
  <c r="J18" i="10" l="1"/>
  <c r="J20" i="10"/>
  <c r="H14" i="10"/>
  <c r="G14" i="10"/>
  <c r="F14" i="10"/>
  <c r="E14" i="10"/>
</calcChain>
</file>

<file path=xl/sharedStrings.xml><?xml version="1.0" encoding="utf-8"?>
<sst xmlns="http://schemas.openxmlformats.org/spreadsheetml/2006/main" count="370" uniqueCount="238">
  <si>
    <t>Instructivo</t>
  </si>
  <si>
    <t>Recomendación:</t>
  </si>
  <si>
    <t>Prespuesto del programa presupuestario</t>
  </si>
  <si>
    <t>S Sujetos a Reglas de Operación</t>
  </si>
  <si>
    <t>U Otros Subsidios</t>
  </si>
  <si>
    <t>E Prestación de Servicios Públicos</t>
  </si>
  <si>
    <t>B Provisión de Bienes Públicos</t>
  </si>
  <si>
    <t>P Planeación, seguimiento y evaluación de políticas públicas</t>
  </si>
  <si>
    <t>F Promoción y fomento</t>
  </si>
  <si>
    <t>G Regulación y supervisión</t>
  </si>
  <si>
    <t>A Funciones de las Fuerzas Armadas (Únicamente Gobierno Federal)</t>
  </si>
  <si>
    <t>R Específicos</t>
  </si>
  <si>
    <t>K Proyectos de Inversión</t>
  </si>
  <si>
    <t>M Apoyo al proceso presupuestario y para mejorar la eficiencia institucional</t>
  </si>
  <si>
    <t>O Apoyo a la función pública y al mejoramiento de la gestión</t>
  </si>
  <si>
    <t>W Operaciones ajenas</t>
  </si>
  <si>
    <t>L Obligaciones de cumplimiento de resolución jurisdiccional</t>
  </si>
  <si>
    <t>N Desastres Naturales</t>
  </si>
  <si>
    <t>J Pensiones y jubilaciones</t>
  </si>
  <si>
    <t>T Aportaciones a la seguridad social</t>
  </si>
  <si>
    <t>Y Aportaciones a fondos de estabilización</t>
  </si>
  <si>
    <t>Z Aportaciones a fondos de inversión y reestructura de pensiones</t>
  </si>
  <si>
    <t>I Gasto Federalizado</t>
  </si>
  <si>
    <t>C Participaciones a entidades federativas y municipios</t>
  </si>
  <si>
    <t>D Costo financiero, deuda o apoyos a deudores y ahorradores de la banca</t>
  </si>
  <si>
    <t>H Adeudos de ejercicios fiscales anteriores</t>
  </si>
  <si>
    <t>Descripción del resumen narrativo (FIN, Propósito, componentes y actividades)</t>
  </si>
  <si>
    <t>FIN</t>
  </si>
  <si>
    <t>PROPÓSITO</t>
  </si>
  <si>
    <t>COMPONENTE</t>
  </si>
  <si>
    <t>ACTIVIDAD</t>
  </si>
  <si>
    <t>Valor del denominador de la formula</t>
  </si>
  <si>
    <t>Desarrollo Social</t>
  </si>
  <si>
    <t xml:space="preserve">Meta del indicador alcanzada
</t>
  </si>
  <si>
    <t xml:space="preserve">Meta del indicador Modificada
</t>
  </si>
  <si>
    <t xml:space="preserve">Meta del indicador Programada
</t>
  </si>
  <si>
    <t xml:space="preserve">Fórmula de cálculo
</t>
  </si>
  <si>
    <t xml:space="preserve">Nivel de la MIR, al que corresponde el indicador
</t>
  </si>
  <si>
    <t xml:space="preserve">Nombre del Indicador
</t>
  </si>
  <si>
    <t>Nivel de la MIR del programa</t>
  </si>
  <si>
    <t xml:space="preserve">Cuenta con MIR
(SI/NO)
</t>
  </si>
  <si>
    <t xml:space="preserve">Pagado
</t>
  </si>
  <si>
    <t xml:space="preserve">Ejercido
</t>
  </si>
  <si>
    <t xml:space="preserve">Devengado
</t>
  </si>
  <si>
    <t>Modificado</t>
  </si>
  <si>
    <t xml:space="preserve">Aprobado
</t>
  </si>
  <si>
    <t xml:space="preserve">Nombre de la dependencia o entidad que lo ejecuta
</t>
  </si>
  <si>
    <t xml:space="preserve">Clasificación funcional del gasto al que corresponde el programa presupuestario
</t>
  </si>
  <si>
    <t xml:space="preserve">Nombre del programa presupuestario
</t>
  </si>
  <si>
    <t xml:space="preserve">Clave del Programa presupuestario
</t>
  </si>
  <si>
    <t xml:space="preserve">Clasificación Programática acorde al CONAC
</t>
  </si>
  <si>
    <t>Desarrollo Económico</t>
  </si>
  <si>
    <t>Gobierno y Finanzas</t>
  </si>
  <si>
    <t>Otros</t>
  </si>
  <si>
    <t xml:space="preserve">Valor del numerador de la formula </t>
  </si>
  <si>
    <t>Resultado del indicador</t>
  </si>
  <si>
    <t>Señalar el nombre completo de la o las dependencias o entidades que ejecutan el programa presupuestario.</t>
  </si>
  <si>
    <t>Indicar si el indicador corresponde al nivel de FIN, PROPÓSITO, COMPONENTE O ACTIVIDAD  de la MIR</t>
  </si>
  <si>
    <t>Se refiere a la expresión matemática del indicador. Determina la forma en que se relacionan las variables.</t>
  </si>
  <si>
    <t>Señalar la meta aprobada del indicador para el ejercicio en que se reporta.</t>
  </si>
  <si>
    <t>Señalar la meta modificada del indicador para el periodo en que se reporta.</t>
  </si>
  <si>
    <t>Señalar la meta alcanzada del indicador para el periodo en que se reporta.</t>
  </si>
  <si>
    <t>Indicar el importe del presupuesto modificado para el programa presupuestario a la fecha en que se reporta.
Nota: en caso de contar con datos del presupuesto modificado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</si>
  <si>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ejercido para el programa presupuestario a la fecha en que se reporta.
Nota: en caso de contar con datos del presupuesto ejercido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</si>
  <si>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devengado para el programa presupuestario a la fecha en que se reporta.
Nota: en caso de contar con datos del presupuesto devengado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</si>
  <si>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Indicar el importe del presupuesto pagado para el programa presupuestario a la fecha en que se reporta.
Nota: en caso de contar con datos del presupuesto pagado a nivel actividad de la MIR del programa, indicar el importe en cada una; la suma del importe de todas las actividades debe corresponder con el valor señalado al importe del componente asociado, asimismo, la suma total del importe de los componentes debe corresponder con el importe indicado en la fila del PROPOSITO y finalmente, éste debe ser el mismo que el importe del nivel FIN.</t>
  </si>
  <si>
    <t>Seleccionar el nivel de la MIR del programa presupuestario a describir FIN, PROPÓSITO, COMPONENTE O ACTIVIDAD.</t>
  </si>
  <si>
    <t>Descripción del FIN, PROPÓSITO, COMPONENTES Y ACTIVIDADES de la MIR del Programa Presupuestario</t>
  </si>
  <si>
    <t>Describir el significado de las variables de la fórmula del indicador</t>
  </si>
  <si>
    <t xml:space="preserve">Indicar la cantidad que se obtuvo al periodo que se reporta respecto al numerador de la fórmula del indicador </t>
  </si>
  <si>
    <t xml:space="preserve">Indicar la cantidad que se obtuvo al periodo que se reporta respecto al denominador de la fórmula del indicador </t>
  </si>
  <si>
    <t>Unidad de medida de las variables del indicador</t>
  </si>
  <si>
    <t>MIR</t>
  </si>
  <si>
    <t>Indicadores</t>
  </si>
  <si>
    <t>PROGRAMA O PROYECTO DE INVERSIÓN</t>
  </si>
  <si>
    <t>Indicar el importe del presupuesto aprobado para el programa presupuestario.
Nota: en caso de contar con datos del presupuesto aprobado a nivel actividad de la MIR del programa, indicar el importe en cada una; la suma del importe de todas las actividades debe corresponder con el valor señalado al importe aprobado del componente asociado, asimismo, la suma total del importe de los componentes debe corresponder con el importe indicado en la fila del PROPOSITO y finalmente, éste debe ser el mismo que el importe del nivel FIN.</t>
  </si>
  <si>
    <t xml:space="preserve">En caso de no contar con la información señalada en cada campo indicar N/D (no Disponible) o N/A en el caso de que no aplique la información requerida. Nota: esta recomendación no aplica en las columnas 6 al 10 dado lo comentado en el punto 14. </t>
  </si>
  <si>
    <r>
      <t xml:space="preserve">Seleccionar la clasificación programática de acuerdo al CONAC, a la que se encuentra vinculada el programa presupuestario. Consultar clasificación disponible en: 
</t>
    </r>
    <r>
      <rPr>
        <b/>
        <sz val="12"/>
        <color theme="1"/>
        <rFont val="Arial Narrow"/>
        <family val="2"/>
      </rPr>
      <t>https://www.conac.gob.mx/work/models/CONAC/normatividad/NOR_01_02_004.pdf</t>
    </r>
  </si>
  <si>
    <r>
      <t xml:space="preserve">Indicar la clave que se le asignó al programa presupuestario la cual debe iniciar con la letra que señale el acuerdo por el que se emite la clasificación programática del gasto emitido por el CONAC.  Consultar clasificación disponible en:
</t>
    </r>
    <r>
      <rPr>
        <b/>
        <sz val="12"/>
        <color theme="1"/>
        <rFont val="Arial Narrow"/>
        <family val="2"/>
      </rPr>
      <t>https://www.conac.gob.mx/work/models/CONAC/normatividad/NOR_01_02_004.pdf</t>
    </r>
  </si>
  <si>
    <r>
      <t xml:space="preserve">Seleccionar la clasificación funcional del gasto al que corresponde el programa presupuestario acorde al Acuerdo emitido por el CONAC, esto es: DESARROLLO SOCIAL, DESARROLLO ECONÓMICO, GOBIERNO, OTROS. Consultar clasificación disponible en:
</t>
    </r>
    <r>
      <rPr>
        <b/>
        <sz val="12"/>
        <color theme="1"/>
        <rFont val="Arial Narrow"/>
        <family val="2"/>
      </rPr>
      <t>https://www.conac.gob.mx/work/models/CONAC/normatividad/NOR_01_02_003.pdf</t>
    </r>
  </si>
  <si>
    <t>Columna</t>
  </si>
  <si>
    <t>Indicar la denominación que se le haya otorgado al programa presupuestario. El nombre del programa presupuestario no debe ser el mismo que el de la Unidad Responsable.</t>
  </si>
  <si>
    <t>Indicar si para el programa presupuestario se elaboró su Matriz de Indicadores para Resultados, (MIR).</t>
  </si>
  <si>
    <t>Descripción del nombre asignado al indicador, ejemplo: "Índice de marginación en Guanajuato", en caso de no contar con información del indicador se deberán atender las recomendaciones del instructivo. Nota: por cada indicador deberán rellenarse los datos de las columnas 1 a 5 y de la 11 a 13, excepto las columnas 6 a la 10, debido a que en éstas se deberá indicar únicamente los importes del FIN, PROPOSITO, COMPONENTES Y ACTIVIDADES.</t>
  </si>
  <si>
    <t>Indicar la unidad de medida que tienen las variables del indicador, (alumnos, profesores, áreas naturales protegidas, áreas reforestadas).</t>
  </si>
  <si>
    <t>Descripción de variables de la fórmula</t>
  </si>
  <si>
    <t>SAPAM</t>
  </si>
  <si>
    <t>MEDIO AMBIENTE Y TERRITORIO</t>
  </si>
  <si>
    <t>EFICIENCIA EN EL USO Y APROVECHAMIENTO DEL AGUA (2019)</t>
  </si>
  <si>
    <t>SI</t>
  </si>
  <si>
    <t>PROP</t>
  </si>
  <si>
    <t>Contribuir a contar con un balance hídrico y equilibrio ambiental que asegure la sostenibilidad del desarrollo del municipio.</t>
  </si>
  <si>
    <t>Eficiencia global</t>
  </si>
  <si>
    <t>Eficiencia g = 100 * (Eficiencia comercial * Eficiencia física)
E c = 100 * (volumen cobrado / volumen facturado)                                                                                            E f = 100 * (volumen facturado / volumen extraído)</t>
  </si>
  <si>
    <t xml:space="preserve">EFICIENCIA GLOBAL- LA EFICIENCIA DE COBRAR LOS M3 QUE SE EXTRAEN DEL AGUA POTABLE VOLUMEN EXTRAIDO- ES EL VOLUMEN EN M3 DE AGUA POTABLE EXTRAIDOS DEL SUBSUELO DE LOS POZOS PARA LA DOTACION DE LA GENTE VOLUMEN COBRADO- ES EL VOMLUMEN EN M3 QUE SE COBRO POR SERVICIO DE AGUA POTABLE DEL FACTURADO </t>
  </si>
  <si>
    <t>La cabecera municipal de Valle de Santiago cuenta con los servicios de agua potable, alcantarillado y saneamiento.</t>
  </si>
  <si>
    <t>Cobertura de agua potable, alcantarillado y saneamiento</t>
  </si>
  <si>
    <t>C = 100 * (No. de casas con el servicio / No. de casas habitadas)</t>
  </si>
  <si>
    <t xml:space="preserve">No. De casas con el servicio de agua potable No.de casas habitadas en la cabecera municipal </t>
  </si>
  <si>
    <t>COMPONENTE 1</t>
  </si>
  <si>
    <t>Pozos de agua potable operando y con mantenimiento.</t>
  </si>
  <si>
    <t>Derechos de extracción</t>
  </si>
  <si>
    <t>Doc = 4</t>
  </si>
  <si>
    <t>comprobante de pago</t>
  </si>
  <si>
    <t>COMPONENTE 2</t>
  </si>
  <si>
    <t>Servicio de alcantarillado de calidad brindado</t>
  </si>
  <si>
    <t>No. de contingencias sanitarias reportadas</t>
  </si>
  <si>
    <t>No. de contingencias sanitarias reportadas en la cabecera municipal por la Jurisdicción Sanitaria respecto a aguas residuales.</t>
  </si>
  <si>
    <t>COMPONENTE 3</t>
  </si>
  <si>
    <t>Servicio de agua potable de calidad brindado</t>
  </si>
  <si>
    <t>Eficiencia física</t>
  </si>
  <si>
    <t>E f = 100 * (Volumen de agua facturado / Volumen de agua extraído)</t>
  </si>
  <si>
    <t>COMPONENTE 4</t>
  </si>
  <si>
    <t>Capacidad de saneamiento ampliada.</t>
  </si>
  <si>
    <t>Capacidad de saneamiento.</t>
  </si>
  <si>
    <t>Capacidad s =  100 * (Volumen de agua tratada / Volumen de agua tratada instalada)</t>
  </si>
  <si>
    <t>Eficiencia fisica de llevar el agua hasta las casas desde la fuente de abastecimiento Volumen facturado -es el volumen en m3 que se facturo por servicio de agua potable del volumen extraido Volumen extraido-es el volumen en m3 de agua potable extraidos del subsuelo de los pozos para la dotacion de los habitantes</t>
  </si>
  <si>
    <t>Capacidad de saneamiento-es el rendimiento de la ptar en el tratamiento de aguas residuales Volumen de agua tratada-es el volumen del agua que se trata Volumen de agua tratada instalada -es la capacidad maxima que pueda tratar la ptar</t>
  </si>
  <si>
    <t>COMPONENTE 5</t>
  </si>
  <si>
    <t>COMPONENTE 6</t>
  </si>
  <si>
    <t>Educación en materia hídrica a los usuarios de SAPAM impartida.</t>
  </si>
  <si>
    <t>Cobertura de Cultura del Agua</t>
  </si>
  <si>
    <t>Cobertura CA = 100 * (Número de  eventos ejecutados./Número de  eventos planeados.)</t>
  </si>
  <si>
    <t>Facturación y cobro de agua medida.</t>
  </si>
  <si>
    <t>Eficiencia comercial</t>
  </si>
  <si>
    <t>Eficiencia c = 100 * (Volumen de agua potable cobrado / Volumen de agua potable facturado)</t>
  </si>
  <si>
    <t>Cobertura de cultura del agua</t>
  </si>
  <si>
    <t>Eficiencia comercial-es la eficiecia en cobrar el servicio del agua potable en pesos de lo que se factura en sapam</t>
  </si>
  <si>
    <t>Operación de pozos de agua potable.</t>
  </si>
  <si>
    <t>Horas pozo trabajadas</t>
  </si>
  <si>
    <t>H pt = 100 * (Horas operadas del total de pozos/Horas programadas)</t>
  </si>
  <si>
    <t>ACTIVIDAD 1.1</t>
  </si>
  <si>
    <t>Mantenimiento de pozos de agua potable.</t>
  </si>
  <si>
    <t>Plan de mantenimiento</t>
  </si>
  <si>
    <t>Cumplimiento = 100 * (Acciones realizadas a tiempo / Acciones programadas por periodo)</t>
  </si>
  <si>
    <t>ACTIVIDAD 1.2</t>
  </si>
  <si>
    <t>ACTIVIDAD 2.1</t>
  </si>
  <si>
    <t>Mantenimiento a drenaje sanitario</t>
  </si>
  <si>
    <t>Rehabilitación de red de drenaje sanitario</t>
  </si>
  <si>
    <t>Plan de rehabilitación</t>
  </si>
  <si>
    <t>ACTIVIDAD 2.2</t>
  </si>
  <si>
    <t>Eficiencia en instalacion de descargas</t>
  </si>
  <si>
    <t>Descargas nuevas</t>
  </si>
  <si>
    <t>Cumplimiento = 100 * (Descargas realizadas a tiempo / Descargas solicitadas por periodo)</t>
  </si>
  <si>
    <t>ACTIVIDAD 2.3</t>
  </si>
  <si>
    <t>Reparación de fugas</t>
  </si>
  <si>
    <t>Plan de contingencias</t>
  </si>
  <si>
    <t>Cumplimiento = 100 * (Fugas reparadas a tiempo / Fugas reportadas por periodo)</t>
  </si>
  <si>
    <t>ACTIVIDAD 3.1</t>
  </si>
  <si>
    <t>ACTIVIDAD 3.2</t>
  </si>
  <si>
    <t>ACTIVIDAD 3.3</t>
  </si>
  <si>
    <t>Ampliación de red de agua potable</t>
  </si>
  <si>
    <t>Plan de ampliación</t>
  </si>
  <si>
    <t>Eficiencia en instalación de tomas</t>
  </si>
  <si>
    <t>Tomas nuevas</t>
  </si>
  <si>
    <t>Cumplimiento = 100 * (Tomas realizadas a tiempo / Tomas solicitadas por periodo)</t>
  </si>
  <si>
    <t>Pláticas "Mi negocio sustentable" para usuarios comerciales e industriales de SAPAM para disminución de consumos y conocimiento de normativa.</t>
  </si>
  <si>
    <t>ACTIVIDAD 4.1</t>
  </si>
  <si>
    <t>ACTIVIDAD 4.2</t>
  </si>
  <si>
    <t>ACTIVIDAD 4.3</t>
  </si>
  <si>
    <t>ACTIVIDAD 4.4</t>
  </si>
  <si>
    <t>Cobertura de información.</t>
  </si>
  <si>
    <t>Cobertura i = 100 * (Pláticas realizadas a los negocios comerciales e industriales / Número de pláticas planeadas, dirigidas a negocios a comerciales e industriales.)</t>
  </si>
  <si>
    <t>Implementación de reglamento municipal para descargas no domesticas.</t>
  </si>
  <si>
    <t>Documento.</t>
  </si>
  <si>
    <t>Plan de mantenimiento de la PTAR mpal.</t>
  </si>
  <si>
    <t>Índice de cumplimiento de mantenimiento.</t>
  </si>
  <si>
    <t>Índice mtto = 100 * (No. de ordenes ejecutadas en tiempo / No. de ordenes planeadas.)</t>
  </si>
  <si>
    <t>Plan de operación de la PTAR mpal.</t>
  </si>
  <si>
    <t>Índice de cumplimiento de operación</t>
  </si>
  <si>
    <t>Índice = 100 * (Tiempo de operación / Tiempo planeado de operación)</t>
  </si>
  <si>
    <t>Platicas "Empleado Responsable"</t>
  </si>
  <si>
    <t>ACTIVIDAD 5.1</t>
  </si>
  <si>
    <t>ACTIVIDAD 5.2</t>
  </si>
  <si>
    <t>Cobertura i = 100 * (Número de talleres realizados. / Número de talleres planeados.)</t>
  </si>
  <si>
    <t>Platicas Escuelas sustentable</t>
  </si>
  <si>
    <t xml:space="preserve">Cobertura i = 100 * (No. de escuelas visitadas / Número de escuelas en la cabecera municipal.) </t>
  </si>
  <si>
    <t>ACTIVIDAD 6.1</t>
  </si>
  <si>
    <t>ACTIVIDAD 6.2</t>
  </si>
  <si>
    <t>Cobertura de micromedición</t>
  </si>
  <si>
    <t>Cobertura de facturación</t>
  </si>
  <si>
    <t>C f = 100 * (No de tomas con micromedidor funcionando / No de tomas activas)</t>
  </si>
  <si>
    <t>Atención a usuarios</t>
  </si>
  <si>
    <t>Satisfacción de usuario</t>
  </si>
  <si>
    <t>S U = 100 * (No de encuestas con satisfacción del usuario / No de encuestas aplicadas</t>
  </si>
  <si>
    <t xml:space="preserve">Total de hrs operadas del total de hrs programadas de los pozos de agua potable </t>
  </si>
  <si>
    <t>Cumplimiento en el programa de mantenimiento de pozos de agua potable</t>
  </si>
  <si>
    <t>Cumplimiento en el programa de mantenimiento de linea de drenaje sanitario</t>
  </si>
  <si>
    <t>Cumplimiento en el programa de rehabilitacion en las redes de drenaje</t>
  </si>
  <si>
    <t xml:space="preserve">Eficiencia y eficacia en la instalacion de descargas solicitadas por los usuarios  </t>
  </si>
  <si>
    <t xml:space="preserve">Eficiencia y eficacia en la instalacion de fugas reportadas por los usuarios  </t>
  </si>
  <si>
    <t>Cumplimiento en la ampliacion de red de agua potable</t>
  </si>
  <si>
    <t xml:space="preserve">Eficiencia y eficacia en la instalacion de tomas de agua  solicitadas por los usuarios  </t>
  </si>
  <si>
    <t xml:space="preserve">No. De platicas de las programadas_   Pláticas "Mi negocio sustentable" para usuarios comerciales e industriales de SAPAM para disminución de consumos y conocimiento de normativa. </t>
  </si>
  <si>
    <t>Cumplimiento en el programa de mantenimiento de la ptar</t>
  </si>
  <si>
    <t>cumplimiento en horas en el programa de operación de la ptar</t>
  </si>
  <si>
    <t>No. De platicas de las realizadas del programa empleado responsable</t>
  </si>
  <si>
    <t>No. De platicas de las realizadas del programa escuela sustentable</t>
  </si>
  <si>
    <t>No. de tomas con micromedidor funcionando del total de tomas activas</t>
  </si>
  <si>
    <t>Nivel de satisfaccion en atencion al publico de los usuarios de sapam</t>
  </si>
  <si>
    <t>%</t>
  </si>
  <si>
    <t>No casas habitadas c/servicio</t>
  </si>
  <si>
    <t>Derechos de extraccion</t>
  </si>
  <si>
    <t>No de reportes de contigencias</t>
  </si>
  <si>
    <t>m3 de agua potable facturada m3 de agua potable extraida</t>
  </si>
  <si>
    <t>m3 de agua tratada</t>
  </si>
  <si>
    <t>Eventos de cultura</t>
  </si>
  <si>
    <t>m3 de agua potable cobrada y facturada</t>
  </si>
  <si>
    <t>horas trabajadas en pozos</t>
  </si>
  <si>
    <t>Acciones realizadas a tiempo</t>
  </si>
  <si>
    <t>No de tomas realizadas a tiempo</t>
  </si>
  <si>
    <t>No de fugas realizadas a tiempo</t>
  </si>
  <si>
    <t>No de tomas instaladas a tiempo</t>
  </si>
  <si>
    <t>No de platicas realizadas</t>
  </si>
  <si>
    <t>Reglamento</t>
  </si>
  <si>
    <t>No de hrs tarabajadas</t>
  </si>
  <si>
    <t>No de tomas con micromedidores funcionando</t>
  </si>
  <si>
    <t>No de encuestas</t>
  </si>
  <si>
    <t>E0001</t>
  </si>
  <si>
    <t>F0001</t>
  </si>
  <si>
    <t>E0003</t>
  </si>
  <si>
    <t>P0003</t>
  </si>
  <si>
    <t>P0001</t>
  </si>
  <si>
    <t>B0002</t>
  </si>
  <si>
    <t>P0002</t>
  </si>
  <si>
    <t>B0001</t>
  </si>
  <si>
    <t xml:space="preserve">NOTAS </t>
  </si>
  <si>
    <t>La cantidad de 20296 es el número total incial de tomas activas.</t>
  </si>
  <si>
    <t>“Bajo protesta de decir verdad declaramos que los Estados Financieros y sus notas, son razonablemente correctos y son responsabilidad del emisor”.</t>
  </si>
  <si>
    <t>Director General
Ing.Arturo Castillo Serrano</t>
  </si>
  <si>
    <t>Coordinadora Administrativa
Lcda.Yuliana Elizabeth Hernández Díaz de León</t>
  </si>
  <si>
    <t xml:space="preserve">activos </t>
  </si>
  <si>
    <t xml:space="preserve">cortados </t>
  </si>
  <si>
    <t xml:space="preserve">agua </t>
  </si>
  <si>
    <t>susp</t>
  </si>
  <si>
    <t>alc</t>
  </si>
  <si>
    <t>ap</t>
  </si>
  <si>
    <t>SISTEMA DE AGUA POTABLE Y ALCANTARILLADO MUNICIPAL DE VALLE DE SANTIAGO
INDICADORES DE RESULTADOS
DEL 1 DE ENERO AL 31 DE DICIEMBRE DEL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</si>
</sst>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quot;$&quot;* #,##0.00_-;_-&quot;$&quot;* &quot;-&quot;??_-;_-@_-"/>
    <numFmt numFmtId="43" formatCode="_-* #,##0.00_-;\-* #,##0.00_-;_-* &quot;-&quot;??_-;_-@_-"/>
    <numFmt numFmtId="164" formatCode="_-[$€-2]* #,##0.00_-;\-[$€-2]* #,##0.00_-;_-[$€-2]* &quot;-&quot;??_-"/>
    <numFmt numFmtId="165" formatCode="#,##0.00_-;#,##0.00\-;&quot; &quot;"/>
  </numFmts>
  <fonts count="19" x14ac:knownFonts="1">
    <font>
      <sz val="8"/>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color indexed="8"/>
      <name val="Calibri"/>
      <family val="2"/>
    </font>
    <font>
      <b/>
      <sz val="8"/>
      <color theme="0"/>
      <name val="Arial"/>
      <family val="2"/>
    </font>
    <font>
      <sz val="11"/>
      <color theme="1"/>
      <name val="Calibri"/>
      <family val="2"/>
      <scheme val="minor"/>
    </font>
    <font>
      <b/>
      <sz val="12"/>
      <name val="Arial Narrow"/>
      <family val="2"/>
    </font>
    <font>
      <sz val="12"/>
      <color theme="1"/>
      <name val="Arial Narrow"/>
      <family val="2"/>
    </font>
    <font>
      <sz val="12"/>
      <color indexed="8"/>
      <name val="Arial Narrow"/>
      <family val="2"/>
    </font>
    <font>
      <b/>
      <sz val="8"/>
      <name val="Arial"/>
      <family val="2"/>
    </font>
    <font>
      <sz val="9"/>
      <color theme="1"/>
      <name val="Arial"/>
      <family val="2"/>
    </font>
    <font>
      <sz val="8"/>
      <color theme="1"/>
      <name val="Arial Narrow"/>
      <family val="2"/>
    </font>
    <font>
      <b/>
      <sz val="8"/>
      <color theme="1"/>
      <name val="Arial"/>
      <family val="2"/>
    </font>
    <font>
      <b/>
      <sz val="12"/>
      <color theme="1"/>
      <name val="Arial Narrow"/>
      <family val="2"/>
    </font>
    <font>
      <sz val="11"/>
      <color rgb="FF323232"/>
      <name val="Source Sans Pro"/>
      <family val="2"/>
    </font>
    <font>
      <sz val="8"/>
      <name val="Arial"/>
      <family val="2"/>
    </font>
    <font>
      <sz val="8"/>
      <color theme="1"/>
      <name val="Arial"/>
      <family val="2"/>
    </font>
  </fonts>
  <fills count="10">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
      <patternFill patternType="solid">
        <fgColor rgb="FFFF9900"/>
        <bgColor indexed="64"/>
      </patternFill>
    </fill>
    <fill>
      <patternFill patternType="solid">
        <fgColor rgb="FFFFC000"/>
        <bgColor indexed="64"/>
      </patternFill>
    </fill>
    <fill>
      <patternFill patternType="solid">
        <fgColor theme="9" tint="-0.499984740745262"/>
        <bgColor indexed="64"/>
      </patternFill>
    </fill>
    <fill>
      <patternFill patternType="solid">
        <fgColor theme="0" tint="-0.249977111117893"/>
        <bgColor indexed="64"/>
      </patternFill>
    </fill>
    <fill>
      <patternFill patternType="solid">
        <fgColor theme="4" tint="-0.249977111117893"/>
        <bgColor indexed="64"/>
      </patternFill>
    </fill>
  </fills>
  <borders count="8">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top/>
      <bottom style="thin">
        <color indexed="64"/>
      </bottom>
      <diagonal/>
    </border>
  </borders>
  <cellStyleXfs count="37">
    <xf numFmtId="0" fontId="0" fillId="0" borderId="0"/>
    <xf numFmtId="164" fontId="4"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4" fontId="4" fillId="0" borderId="0" applyFont="0" applyFill="0" applyBorder="0" applyAlignment="0" applyProtection="0"/>
    <xf numFmtId="0" fontId="7" fillId="0" borderId="0"/>
    <xf numFmtId="0" fontId="4" fillId="0" borderId="0"/>
    <xf numFmtId="0" fontId="7" fillId="0" borderId="0"/>
    <xf numFmtId="0" fontId="4" fillId="0" borderId="0"/>
    <xf numFmtId="0" fontId="4" fillId="0" borderId="0"/>
    <xf numFmtId="0" fontId="4" fillId="0" borderId="0"/>
    <xf numFmtId="0" fontId="4" fillId="0" borderId="0"/>
    <xf numFmtId="0" fontId="7" fillId="0" borderId="0"/>
    <xf numFmtId="0" fontId="7" fillId="0" borderId="0"/>
    <xf numFmtId="0" fontId="4" fillId="0" borderId="0"/>
    <xf numFmtId="43" fontId="3"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3" fillId="0" borderId="0" applyFont="0" applyFill="0" applyBorder="0" applyAlignment="0" applyProtection="0"/>
    <xf numFmtId="44" fontId="4" fillId="0" borderId="0" applyFont="0" applyFill="0" applyBorder="0" applyAlignment="0" applyProtection="0"/>
    <xf numFmtId="0" fontId="3" fillId="0" borderId="0"/>
    <xf numFmtId="0" fontId="3" fillId="0" borderId="0"/>
    <xf numFmtId="0" fontId="3" fillId="0" borderId="0"/>
    <xf numFmtId="0" fontId="3" fillId="0" borderId="0"/>
    <xf numFmtId="9" fontId="18" fillId="0" borderId="0" applyFont="0" applyFill="0" applyBorder="0" applyAlignment="0" applyProtection="0"/>
    <xf numFmtId="43"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2" fillId="0" borderId="0" applyFont="0" applyFill="0" applyBorder="0" applyAlignment="0" applyProtection="0"/>
    <xf numFmtId="44" fontId="4" fillId="0" borderId="0" applyFont="0" applyFill="0" applyBorder="0" applyAlignment="0" applyProtection="0"/>
    <xf numFmtId="0" fontId="2" fillId="0" borderId="0"/>
    <xf numFmtId="0" fontId="2" fillId="0" borderId="0"/>
    <xf numFmtId="0" fontId="2" fillId="0" borderId="0"/>
    <xf numFmtId="0" fontId="2" fillId="0" borderId="0"/>
    <xf numFmtId="0" fontId="1" fillId="0" borderId="0"/>
  </cellStyleXfs>
  <cellXfs count="79">
    <xf numFmtId="0" fontId="0" fillId="0" borderId="0" xfId="0"/>
    <xf numFmtId="0" fontId="0" fillId="0" borderId="0" xfId="0" applyFont="1"/>
    <xf numFmtId="0" fontId="0" fillId="0" borderId="0" xfId="0" applyFont="1" applyProtection="1">
      <protection locked="0"/>
    </xf>
    <xf numFmtId="0" fontId="0" fillId="0" borderId="0" xfId="0" applyFont="1" applyProtection="1"/>
    <xf numFmtId="0" fontId="9" fillId="0" borderId="0" xfId="0" applyFont="1" applyAlignment="1">
      <alignment horizontal="justify" vertical="top" wrapText="1"/>
    </xf>
    <xf numFmtId="0" fontId="8" fillId="2" borderId="0" xfId="8" applyFont="1" applyFill="1" applyBorder="1" applyAlignment="1">
      <alignment horizontal="justify" vertical="top" wrapText="1"/>
    </xf>
    <xf numFmtId="0" fontId="10" fillId="0" borderId="0" xfId="0" applyFont="1" applyAlignment="1">
      <alignment horizontal="justify" vertical="top" wrapText="1"/>
    </xf>
    <xf numFmtId="0" fontId="8" fillId="3" borderId="0" xfId="8" applyFont="1" applyFill="1" applyBorder="1" applyAlignment="1">
      <alignment horizontal="justify" vertical="top" wrapText="1"/>
    </xf>
    <xf numFmtId="0" fontId="12" fillId="0" borderId="0" xfId="0" applyFont="1" applyAlignment="1">
      <alignment horizontal="center" vertical="center" wrapText="1"/>
    </xf>
    <xf numFmtId="0" fontId="12" fillId="0" borderId="0" xfId="0" applyFont="1" applyAlignment="1">
      <alignment vertical="center" wrapText="1"/>
    </xf>
    <xf numFmtId="0" fontId="0" fillId="0" borderId="0" xfId="0" applyAlignment="1">
      <alignment horizontal="center"/>
    </xf>
    <xf numFmtId="0" fontId="12" fillId="0" borderId="0" xfId="0" applyFont="1" applyBorder="1" applyAlignment="1">
      <alignment vertical="center" wrapText="1"/>
    </xf>
    <xf numFmtId="0" fontId="12" fillId="0" borderId="0" xfId="0" applyFont="1" applyBorder="1" applyAlignment="1">
      <alignment horizontal="center" vertical="center" wrapText="1"/>
    </xf>
    <xf numFmtId="0" fontId="0" fillId="0" borderId="0" xfId="0" applyBorder="1"/>
    <xf numFmtId="0" fontId="0" fillId="0" borderId="0" xfId="0" applyBorder="1" applyAlignment="1">
      <alignment horizontal="center"/>
    </xf>
    <xf numFmtId="0" fontId="0" fillId="0" borderId="0" xfId="0" applyAlignment="1">
      <alignment horizontal="left"/>
    </xf>
    <xf numFmtId="0" fontId="6" fillId="5" borderId="0" xfId="0" applyFont="1" applyFill="1" applyBorder="1" applyAlignment="1">
      <alignment horizontal="center" vertical="center" wrapText="1"/>
    </xf>
    <xf numFmtId="0" fontId="6" fillId="5" borderId="1" xfId="0" applyFont="1" applyFill="1" applyBorder="1" applyAlignment="1">
      <alignment horizontal="center" vertical="center" wrapText="1"/>
    </xf>
    <xf numFmtId="0" fontId="6" fillId="4" borderId="0" xfId="0" applyFont="1" applyFill="1" applyBorder="1" applyAlignment="1">
      <alignment horizontal="center" vertical="center" wrapText="1"/>
    </xf>
    <xf numFmtId="0" fontId="6" fillId="7" borderId="0" xfId="16" applyFont="1" applyFill="1" applyBorder="1" applyAlignment="1">
      <alignment horizontal="center" vertical="center" wrapText="1"/>
    </xf>
    <xf numFmtId="0" fontId="14" fillId="0" borderId="0" xfId="0" applyFont="1" applyAlignment="1">
      <alignment horizontal="center" vertical="top"/>
    </xf>
    <xf numFmtId="0" fontId="6" fillId="5" borderId="0" xfId="0" applyFont="1" applyFill="1" applyAlignment="1">
      <alignment horizontal="center" vertical="top" wrapText="1"/>
    </xf>
    <xf numFmtId="0" fontId="6" fillId="6" borderId="0" xfId="16" applyNumberFormat="1" applyFont="1" applyFill="1" applyBorder="1" applyAlignment="1">
      <alignment horizontal="center" vertical="center" wrapText="1"/>
    </xf>
    <xf numFmtId="0" fontId="6" fillId="6" borderId="0" xfId="16" applyFont="1" applyFill="1" applyBorder="1" applyAlignment="1">
      <alignment horizontal="center" vertical="center" wrapText="1"/>
    </xf>
    <xf numFmtId="0" fontId="6" fillId="5" borderId="2" xfId="0" applyFont="1" applyFill="1" applyBorder="1" applyAlignment="1">
      <alignment horizontal="center" vertical="center" wrapText="1"/>
    </xf>
    <xf numFmtId="4" fontId="6" fillId="6" borderId="2" xfId="16" applyNumberFormat="1" applyFont="1" applyFill="1" applyBorder="1" applyAlignment="1">
      <alignment horizontal="center" vertical="center" wrapText="1"/>
    </xf>
    <xf numFmtId="0" fontId="6" fillId="6" borderId="2" xfId="16" applyFont="1" applyFill="1" applyBorder="1" applyAlignment="1">
      <alignment horizontal="center" vertical="center" wrapText="1"/>
    </xf>
    <xf numFmtId="0" fontId="6" fillId="4" borderId="2" xfId="0" applyFont="1" applyFill="1" applyBorder="1" applyAlignment="1">
      <alignment horizontal="center" vertical="center" wrapText="1"/>
    </xf>
    <xf numFmtId="0" fontId="6" fillId="7" borderId="2" xfId="16" applyFont="1" applyFill="1" applyBorder="1" applyAlignment="1">
      <alignment horizontal="center" vertical="center" wrapText="1"/>
    </xf>
    <xf numFmtId="0" fontId="6" fillId="5" borderId="4" xfId="0" applyFont="1" applyFill="1" applyBorder="1" applyAlignment="1">
      <alignment horizontal="centerContinuous"/>
    </xf>
    <xf numFmtId="0" fontId="6" fillId="4" borderId="4" xfId="0" applyFont="1" applyFill="1" applyBorder="1" applyAlignment="1">
      <alignment horizontal="centerContinuous" vertical="center" wrapText="1"/>
    </xf>
    <xf numFmtId="0" fontId="6" fillId="7" borderId="4" xfId="0" applyFont="1" applyFill="1" applyBorder="1" applyAlignment="1">
      <alignment horizontal="centerContinuous" wrapText="1"/>
    </xf>
    <xf numFmtId="0" fontId="11" fillId="8" borderId="5" xfId="8" applyFont="1" applyFill="1" applyBorder="1" applyAlignment="1" applyProtection="1">
      <alignment horizontal="centerContinuous" vertical="center" wrapText="1"/>
      <protection locked="0"/>
    </xf>
    <xf numFmtId="0" fontId="11" fillId="8" borderId="6" xfId="8" applyFont="1" applyFill="1" applyBorder="1" applyAlignment="1" applyProtection="1">
      <alignment horizontal="centerContinuous" vertical="center" wrapText="1"/>
      <protection locked="0"/>
    </xf>
    <xf numFmtId="0" fontId="6" fillId="9" borderId="0" xfId="16" applyFont="1" applyFill="1" applyBorder="1" applyAlignment="1">
      <alignment horizontal="centerContinuous" vertical="center" wrapText="1"/>
    </xf>
    <xf numFmtId="0" fontId="6" fillId="9" borderId="3" xfId="16" applyFont="1" applyFill="1" applyBorder="1" applyAlignment="1">
      <alignment horizontal="center" vertical="center" wrapText="1"/>
    </xf>
    <xf numFmtId="0" fontId="6" fillId="9" borderId="2" xfId="16" applyFont="1" applyFill="1" applyBorder="1" applyAlignment="1">
      <alignment horizontal="center" vertical="center" wrapText="1"/>
    </xf>
    <xf numFmtId="0" fontId="6" fillId="9" borderId="0" xfId="16" applyFont="1" applyFill="1" applyBorder="1" applyAlignment="1">
      <alignment horizontal="center" vertical="center" wrapText="1"/>
    </xf>
    <xf numFmtId="0" fontId="6" fillId="6" borderId="4" xfId="8" applyFont="1" applyFill="1" applyBorder="1" applyAlignment="1" applyProtection="1">
      <alignment horizontal="centerContinuous" vertical="center" wrapText="1"/>
      <protection locked="0"/>
    </xf>
    <xf numFmtId="0" fontId="0" fillId="0" borderId="0" xfId="0" applyFill="1"/>
    <xf numFmtId="0" fontId="0" fillId="0" borderId="0" xfId="0" applyFont="1" applyFill="1" applyAlignment="1" applyProtection="1">
      <alignment vertical="top" wrapText="1"/>
    </xf>
    <xf numFmtId="0" fontId="0" fillId="0" borderId="0" xfId="0" applyFont="1" applyFill="1" applyAlignment="1" applyProtection="1">
      <alignment vertical="top" wrapText="1"/>
      <protection locked="0"/>
    </xf>
    <xf numFmtId="0" fontId="0" fillId="0" borderId="0" xfId="0" applyFont="1" applyFill="1" applyAlignment="1">
      <alignment vertical="top" wrapText="1"/>
    </xf>
    <xf numFmtId="0" fontId="0" fillId="0" borderId="0" xfId="0" applyFill="1" applyBorder="1" applyAlignment="1" applyProtection="1">
      <alignment vertical="top" wrapText="1"/>
      <protection locked="0"/>
    </xf>
    <xf numFmtId="0" fontId="0" fillId="0" borderId="0" xfId="0" applyFont="1" applyFill="1" applyAlignment="1" applyProtection="1">
      <alignment horizontal="justify" vertical="top" wrapText="1"/>
      <protection locked="0"/>
    </xf>
    <xf numFmtId="0" fontId="0" fillId="0" borderId="0" xfId="0" applyFont="1" applyFill="1" applyProtection="1">
      <protection locked="0"/>
    </xf>
    <xf numFmtId="0" fontId="0" fillId="0" borderId="0" xfId="0" applyFont="1" applyFill="1" applyProtection="1"/>
    <xf numFmtId="9" fontId="0" fillId="0" borderId="0" xfId="0" applyNumberFormat="1" applyFont="1" applyFill="1" applyProtection="1">
      <protection locked="0"/>
    </xf>
    <xf numFmtId="0" fontId="17" fillId="0" borderId="0" xfId="8" applyFont="1" applyAlignment="1" applyProtection="1">
      <alignment vertical="top"/>
      <protection locked="0"/>
    </xf>
    <xf numFmtId="0" fontId="17" fillId="0" borderId="0" xfId="8" applyFont="1" applyAlignment="1" applyProtection="1">
      <alignment horizontal="left" vertical="center" wrapText="1"/>
      <protection locked="0"/>
    </xf>
    <xf numFmtId="0" fontId="17" fillId="0" borderId="0" xfId="8" applyFont="1" applyAlignment="1" applyProtection="1">
      <alignment vertical="top" wrapText="1"/>
      <protection locked="0"/>
    </xf>
    <xf numFmtId="4" fontId="17" fillId="0" borderId="0" xfId="8" applyNumberFormat="1" applyFont="1" applyAlignment="1" applyProtection="1">
      <alignment vertical="top"/>
      <protection locked="0"/>
    </xf>
    <xf numFmtId="0" fontId="11" fillId="8" borderId="3" xfId="8" applyFont="1" applyFill="1" applyBorder="1" applyAlignment="1" applyProtection="1">
      <alignment horizontal="center" vertical="center" wrapText="1"/>
      <protection locked="0"/>
    </xf>
    <xf numFmtId="0" fontId="0" fillId="0" borderId="0" xfId="0" applyFont="1" applyFill="1" applyBorder="1" applyAlignment="1" applyProtection="1">
      <alignment wrapText="1"/>
    </xf>
    <xf numFmtId="0" fontId="0" fillId="0" borderId="0" xfId="0" applyFont="1" applyAlignment="1" applyProtection="1">
      <alignment wrapText="1"/>
    </xf>
    <xf numFmtId="165" fontId="0" fillId="0" borderId="0" xfId="0" applyNumberFormat="1" applyFill="1" applyBorder="1" applyAlignment="1">
      <alignment vertical="top" wrapText="1"/>
    </xf>
    <xf numFmtId="0" fontId="16" fillId="0" borderId="0" xfId="0" applyFont="1" applyFill="1" applyAlignment="1">
      <alignment vertical="top" wrapText="1"/>
    </xf>
    <xf numFmtId="10" fontId="0" fillId="0" borderId="0" xfId="0" applyNumberFormat="1" applyFont="1" applyFill="1" applyProtection="1">
      <protection locked="0"/>
    </xf>
    <xf numFmtId="10" fontId="0" fillId="0" borderId="0" xfId="26" applyNumberFormat="1" applyFont="1" applyFill="1" applyProtection="1">
      <protection locked="0"/>
    </xf>
    <xf numFmtId="0" fontId="0" fillId="0" borderId="0" xfId="0" applyFont="1" applyFill="1" applyAlignment="1" applyProtection="1">
      <alignment horizontal="center" wrapText="1"/>
    </xf>
    <xf numFmtId="0" fontId="0" fillId="0" borderId="0" xfId="0" applyFont="1" applyFill="1" applyAlignment="1" applyProtection="1">
      <alignment wrapText="1"/>
    </xf>
    <xf numFmtId="0" fontId="0" fillId="0" borderId="0" xfId="0" applyNumberFormat="1" applyFont="1" applyFill="1" applyProtection="1">
      <protection locked="0"/>
    </xf>
    <xf numFmtId="0" fontId="0" fillId="0" borderId="0" xfId="0" applyFill="1" applyAlignment="1">
      <alignment vertical="top" wrapText="1"/>
    </xf>
    <xf numFmtId="0" fontId="0" fillId="0" borderId="0" xfId="0" applyFill="1" applyAlignment="1" applyProtection="1">
      <alignment vertical="top" wrapText="1"/>
      <protection locked="0"/>
    </xf>
    <xf numFmtId="0" fontId="0" fillId="0" borderId="0" xfId="0" applyFill="1" applyAlignment="1" applyProtection="1">
      <alignment horizontal="justify" vertical="top" wrapText="1"/>
      <protection locked="0"/>
    </xf>
    <xf numFmtId="10" fontId="0" fillId="0" borderId="0" xfId="0" applyNumberFormat="1" applyFill="1" applyProtection="1">
      <protection locked="0"/>
    </xf>
    <xf numFmtId="0" fontId="0" fillId="0" borderId="0" xfId="0" applyFill="1" applyProtection="1">
      <protection locked="0"/>
    </xf>
    <xf numFmtId="0" fontId="0" fillId="0" borderId="0" xfId="0" applyFill="1" applyAlignment="1">
      <alignment wrapText="1"/>
    </xf>
    <xf numFmtId="9" fontId="0" fillId="0" borderId="0" xfId="0" applyNumberFormat="1" applyFill="1" applyProtection="1">
      <protection locked="0"/>
    </xf>
    <xf numFmtId="0" fontId="13" fillId="0" borderId="0" xfId="0" applyFont="1" applyFill="1" applyAlignment="1">
      <alignment horizontal="justify" vertical="top" wrapText="1"/>
    </xf>
    <xf numFmtId="9" fontId="0" fillId="0" borderId="0" xfId="26" applyFont="1" applyFill="1" applyProtection="1">
      <protection locked="0"/>
    </xf>
    <xf numFmtId="0" fontId="17" fillId="0" borderId="0" xfId="8" applyFont="1" applyBorder="1" applyAlignment="1" applyProtection="1">
      <alignment horizontal="left" vertical="center" wrapText="1"/>
      <protection locked="0"/>
    </xf>
    <xf numFmtId="0" fontId="17" fillId="0" borderId="0" xfId="8" applyFont="1" applyAlignment="1" applyProtection="1">
      <alignment horizontal="center" vertical="top" wrapText="1"/>
      <protection locked="0"/>
    </xf>
    <xf numFmtId="0" fontId="17" fillId="0" borderId="7" xfId="8" applyFont="1" applyBorder="1" applyAlignment="1" applyProtection="1">
      <alignment horizontal="center" vertical="top" wrapText="1"/>
      <protection locked="0"/>
    </xf>
    <xf numFmtId="4" fontId="17" fillId="0" borderId="7" xfId="8" applyNumberFormat="1" applyFont="1" applyBorder="1" applyAlignment="1" applyProtection="1">
      <alignment horizontal="center" vertical="top"/>
      <protection locked="0"/>
    </xf>
    <xf numFmtId="165" fontId="18" fillId="0" borderId="0" xfId="36" applyNumberFormat="1" applyFont="1" applyFill="1" applyBorder="1" applyAlignment="1">
      <alignment vertical="top"/>
    </xf>
    <xf numFmtId="165" fontId="0" fillId="0" borderId="0" xfId="0" applyNumberFormat="1" applyFont="1" applyFill="1" applyBorder="1" applyAlignment="1">
      <alignment vertical="top"/>
    </xf>
    <xf numFmtId="165" fontId="0" fillId="0" borderId="0" xfId="36" applyNumberFormat="1" applyFont="1" applyFill="1" applyBorder="1" applyAlignment="1">
      <alignment vertical="top"/>
    </xf>
    <xf numFmtId="4" fontId="17" fillId="0" borderId="0" xfId="0" applyNumberFormat="1" applyFont="1" applyFill="1" applyBorder="1" applyAlignment="1" applyProtection="1">
      <alignment vertical="top"/>
      <protection locked="0"/>
    </xf>
  </cellXfs>
  <cellStyles count="37">
    <cellStyle name="Euro" xfId="1" xr:uid="{00000000-0005-0000-0000-000000000000}"/>
    <cellStyle name="Millares 2" xfId="2" xr:uid="{00000000-0005-0000-0000-000001000000}"/>
    <cellStyle name="Millares 2 2" xfId="3" xr:uid="{00000000-0005-0000-0000-000002000000}"/>
    <cellStyle name="Millares 2 2 2" xfId="18" xr:uid="{1F23B673-5363-40DD-89CC-FBD57101F6BE}"/>
    <cellStyle name="Millares 2 2 3" xfId="28" xr:uid="{0601C237-E8D9-49F6-B8B1-A5C971DC5542}"/>
    <cellStyle name="Millares 2 3" xfId="4" xr:uid="{00000000-0005-0000-0000-000003000000}"/>
    <cellStyle name="Millares 2 3 2" xfId="19" xr:uid="{42DA9624-40B2-4BE2-96A8-28B282D79D0E}"/>
    <cellStyle name="Millares 2 3 3" xfId="29" xr:uid="{9CDF9CF9-5190-4CEE-AA8F-CA0002D97CE4}"/>
    <cellStyle name="Millares 2 4" xfId="17" xr:uid="{BE572FF3-C34D-4B32-9BFC-6A478DD77461}"/>
    <cellStyle name="Millares 2 5" xfId="27" xr:uid="{F559270B-DDE5-4D60-87EE-E51EF05C394C}"/>
    <cellStyle name="Millares 3" xfId="5" xr:uid="{00000000-0005-0000-0000-000004000000}"/>
    <cellStyle name="Millares 3 2" xfId="20" xr:uid="{5251A62F-B6FE-4502-8DF0-BEF74B96B687}"/>
    <cellStyle name="Millares 3 3" xfId="30" xr:uid="{64E7FB68-9BE4-4D71-B7FD-08A794E08785}"/>
    <cellStyle name="Moneda 2" xfId="6" xr:uid="{00000000-0005-0000-0000-000005000000}"/>
    <cellStyle name="Moneda 2 2" xfId="21" xr:uid="{4005AA59-3F15-49A4-AB4F-10560D88B081}"/>
    <cellStyle name="Moneda 2 3" xfId="31" xr:uid="{4A5546F5-953E-4AAD-9D39-6F145D2BD59C}"/>
    <cellStyle name="Normal" xfId="0" builtinId="0"/>
    <cellStyle name="Normal 2" xfId="7" xr:uid="{00000000-0005-0000-0000-000007000000}"/>
    <cellStyle name="Normal 2 2" xfId="8" xr:uid="{00000000-0005-0000-0000-000008000000}"/>
    <cellStyle name="Normal 2 3" xfId="22" xr:uid="{14D83129-528B-4806-9F9F-9DCAE72C28E7}"/>
    <cellStyle name="Normal 2 4" xfId="32" xr:uid="{88B12D64-C6BE-4A9C-A378-479BCF06A22A}"/>
    <cellStyle name="Normal 3" xfId="9" xr:uid="{00000000-0005-0000-0000-000009000000}"/>
    <cellStyle name="Normal 3 2" xfId="23" xr:uid="{0A7ED60F-2074-40A8-A49C-42C8C3CBC498}"/>
    <cellStyle name="Normal 3 3" xfId="33" xr:uid="{283F9BE1-1BA9-4FB8-A9DF-B861D53EAB5E}"/>
    <cellStyle name="Normal 4" xfId="10" xr:uid="{00000000-0005-0000-0000-00000A000000}"/>
    <cellStyle name="Normal 4 2" xfId="11" xr:uid="{00000000-0005-0000-0000-00000B000000}"/>
    <cellStyle name="Normal 5" xfId="12" xr:uid="{00000000-0005-0000-0000-00000C000000}"/>
    <cellStyle name="Normal 5 2" xfId="13" xr:uid="{00000000-0005-0000-0000-00000D000000}"/>
    <cellStyle name="Normal 6" xfId="14" xr:uid="{00000000-0005-0000-0000-00000E000000}"/>
    <cellStyle name="Normal 6 2" xfId="15" xr:uid="{00000000-0005-0000-0000-00000F000000}"/>
    <cellStyle name="Normal 6 2 2" xfId="25" xr:uid="{77DBD33C-7D4D-4902-A4A0-48B83E8595E4}"/>
    <cellStyle name="Normal 6 2 3" xfId="35" xr:uid="{2D220A0E-ED94-48A4-B895-52C33C03AF6E}"/>
    <cellStyle name="Normal 6 3" xfId="24" xr:uid="{C173622D-8F5E-4A2B-96B8-C73F7FC117A2}"/>
    <cellStyle name="Normal 6 4" xfId="34" xr:uid="{C23A37A0-7D29-413F-B68C-909E25223284}"/>
    <cellStyle name="Normal 7" xfId="36" xr:uid="{31C176D3-C5AC-4276-A160-9542E3EF22C9}"/>
    <cellStyle name="Normal_141008Reportes Cuadros Institucionales-sectorialesADV" xfId="16" xr:uid="{00000000-0005-0000-0000-000010000000}"/>
    <cellStyle name="Porcentaje" xfId="26" builtinId="5"/>
  </cellStyles>
  <dxfs count="0"/>
  <tableStyles count="0" defaultTableStyle="TableStyleMedium2" defaultPivotStyle="PivotStyleLight16"/>
  <colors>
    <mruColors>
      <color rgb="FFCC66FF"/>
      <color rgb="FFE5E3A1"/>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externalLink" Target="externalLinks/externalLink1.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182596</xdr:colOff>
      <xdr:row>0</xdr:row>
      <xdr:rowOff>638175</xdr:rowOff>
    </xdr:to>
    <xdr:pic>
      <xdr:nvPicPr>
        <xdr:cNvPr id="2" name="18 Imagen" descr="SAPAM sin fondo.png">
          <a:extLst>
            <a:ext uri="{FF2B5EF4-FFF2-40B4-BE49-F238E27FC236}">
              <a16:creationId xmlns:a16="http://schemas.microsoft.com/office/drawing/2014/main" id="{19D54316-832F-4397-AE6F-7B5E732084CD}"/>
            </a:ext>
          </a:extLst>
        </xdr:cNvPr>
        <xdr:cNvPicPr>
          <a:picLocks noChangeAspect="1"/>
        </xdr:cNvPicPr>
      </xdr:nvPicPr>
      <xdr:blipFill>
        <a:blip xmlns:r="http://schemas.openxmlformats.org/officeDocument/2006/relationships" r:embed="rId1" cstate="print"/>
        <a:stretch>
          <a:fillRect/>
        </a:stretch>
      </xdr:blipFill>
      <xdr:spPr>
        <a:xfrm>
          <a:off x="0" y="0"/>
          <a:ext cx="2430496" cy="63817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oleObject" Target="Libro2"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oleLink xmlns:r="http://schemas.openxmlformats.org/officeDocument/2006/relationships" r:id="rId1" progId="Excel.Sheet.12">
    <oleItems>
      <mc:AlternateContent xmlns:mc="http://schemas.openxmlformats.org/markup-compatibility/2006">
        <mc:Choice Requires="x14">
          <x14:oleItem name="!Hoja2!F4C6" advise="1">
            <x14:values>
              <value>
                <val>1962944.89</val>
              </value>
            </x14:values>
          </x14:oleItem>
        </mc:Choice>
        <mc:Fallback>
          <oleItem name="!Hoja2!F4C6" advise="1"/>
        </mc:Fallback>
      </mc:AlternateContent>
      <mc:AlternateContent xmlns:mc="http://schemas.openxmlformats.org/markup-compatibility/2006">
        <mc:Choice Requires="x14">
          <x14:oleItem name="!Hoja2!F4C8" advise="1">
            <x14:values>
              <value>
                <val>645.5</val>
              </value>
            </x14:values>
          </x14:oleItem>
        </mc:Choice>
        <mc:Fallback>
          <oleItem name="!Hoja2!F4C8" advise="1"/>
        </mc:Fallback>
      </mc:AlternateContent>
    </oleItems>
  </oleLin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X37"/>
  <sheetViews>
    <sheetView tabSelected="1" zoomScale="110" zoomScaleNormal="110" workbookViewId="0">
      <selection activeCell="A2" sqref="A2"/>
    </sheetView>
  </sheetViews>
  <sheetFormatPr baseColWidth="10" defaultColWidth="12" defaultRowHeight="11.25" x14ac:dyDescent="0.2"/>
  <cols>
    <col min="1" max="1" width="22.33203125" style="3" customWidth="1"/>
    <col min="2" max="2" width="17" style="2" customWidth="1"/>
    <col min="3" max="3" width="37" style="2" bestFit="1" customWidth="1"/>
    <col min="4" max="4" width="37" style="2" customWidth="1"/>
    <col min="5" max="5" width="21.5" style="2" customWidth="1"/>
    <col min="6" max="12" width="17" style="2" customWidth="1"/>
    <col min="13" max="13" width="44.1640625" style="2" customWidth="1"/>
    <col min="14" max="14" width="44" style="2" customWidth="1"/>
    <col min="15" max="15" width="14.1640625" style="2" customWidth="1"/>
    <col min="16" max="17" width="42.6640625" style="2" customWidth="1"/>
    <col min="18" max="21" width="12" style="2"/>
    <col min="22" max="22" width="13" style="2" bestFit="1" customWidth="1"/>
    <col min="23" max="23" width="14.5" style="54" customWidth="1"/>
    <col min="24" max="16384" width="12" style="3"/>
  </cols>
  <sheetData>
    <row r="1" spans="1:24" s="1" customFormat="1" ht="60" customHeight="1" x14ac:dyDescent="0.2">
      <c r="A1" s="32" t="s">
        <v>237</v>
      </c>
      <c r="B1" s="33"/>
      <c r="C1" s="33"/>
      <c r="D1" s="33"/>
      <c r="E1" s="33"/>
      <c r="F1" s="33"/>
      <c r="G1" s="33"/>
      <c r="H1" s="33"/>
      <c r="I1" s="33"/>
      <c r="J1" s="33"/>
      <c r="K1" s="33"/>
      <c r="L1" s="33"/>
      <c r="M1" s="33"/>
      <c r="N1" s="33"/>
      <c r="O1" s="33"/>
      <c r="P1" s="33"/>
      <c r="Q1" s="33"/>
      <c r="R1" s="33"/>
      <c r="S1" s="33"/>
      <c r="T1" s="33"/>
      <c r="U1" s="33"/>
      <c r="V1" s="33"/>
      <c r="W1" s="52"/>
    </row>
    <row r="2" spans="1:24" s="1" customFormat="1" ht="11.25" customHeight="1" x14ac:dyDescent="0.2">
      <c r="A2" s="29" t="s">
        <v>74</v>
      </c>
      <c r="B2" s="29"/>
      <c r="C2" s="29"/>
      <c r="D2" s="29"/>
      <c r="E2" s="29"/>
      <c r="F2" s="38" t="s">
        <v>2</v>
      </c>
      <c r="G2" s="38"/>
      <c r="H2" s="38"/>
      <c r="I2" s="38"/>
      <c r="J2" s="38"/>
      <c r="K2" s="30" t="s">
        <v>72</v>
      </c>
      <c r="L2" s="30"/>
      <c r="M2" s="30"/>
      <c r="N2" s="31" t="s">
        <v>73</v>
      </c>
      <c r="O2" s="31"/>
      <c r="P2" s="31"/>
      <c r="Q2" s="31"/>
      <c r="R2" s="31"/>
      <c r="S2" s="31"/>
      <c r="T2" s="31"/>
      <c r="U2" s="34" t="s">
        <v>55</v>
      </c>
      <c r="V2" s="34"/>
      <c r="W2" s="37"/>
    </row>
    <row r="3" spans="1:24" s="1" customFormat="1" ht="54.75" customHeight="1" x14ac:dyDescent="0.2">
      <c r="A3" s="24" t="s">
        <v>50</v>
      </c>
      <c r="B3" s="24" t="s">
        <v>49</v>
      </c>
      <c r="C3" s="24" t="s">
        <v>48</v>
      </c>
      <c r="D3" s="24" t="s">
        <v>47</v>
      </c>
      <c r="E3" s="24" t="s">
        <v>46</v>
      </c>
      <c r="F3" s="25" t="s">
        <v>45</v>
      </c>
      <c r="G3" s="25" t="s">
        <v>44</v>
      </c>
      <c r="H3" s="25" t="s">
        <v>43</v>
      </c>
      <c r="I3" s="26" t="s">
        <v>42</v>
      </c>
      <c r="J3" s="26" t="s">
        <v>41</v>
      </c>
      <c r="K3" s="27" t="s">
        <v>40</v>
      </c>
      <c r="L3" s="27" t="s">
        <v>39</v>
      </c>
      <c r="M3" s="27" t="s">
        <v>26</v>
      </c>
      <c r="N3" s="28" t="s">
        <v>38</v>
      </c>
      <c r="O3" s="28" t="s">
        <v>37</v>
      </c>
      <c r="P3" s="28" t="s">
        <v>36</v>
      </c>
      <c r="Q3" s="28" t="s">
        <v>85</v>
      </c>
      <c r="R3" s="28" t="s">
        <v>35</v>
      </c>
      <c r="S3" s="28" t="s">
        <v>34</v>
      </c>
      <c r="T3" s="28" t="s">
        <v>33</v>
      </c>
      <c r="U3" s="35" t="s">
        <v>54</v>
      </c>
      <c r="V3" s="36" t="s">
        <v>31</v>
      </c>
      <c r="W3" s="36" t="s">
        <v>71</v>
      </c>
    </row>
    <row r="4" spans="1:24" s="1" customFormat="1" ht="15" customHeight="1" x14ac:dyDescent="0.2">
      <c r="A4" s="16">
        <v>1</v>
      </c>
      <c r="B4" s="17">
        <v>2</v>
      </c>
      <c r="C4" s="16">
        <v>3</v>
      </c>
      <c r="D4" s="21">
        <v>4</v>
      </c>
      <c r="E4" s="16">
        <v>5</v>
      </c>
      <c r="F4" s="22">
        <v>6</v>
      </c>
      <c r="G4" s="22">
        <v>7</v>
      </c>
      <c r="H4" s="22">
        <v>8</v>
      </c>
      <c r="I4" s="23">
        <v>9</v>
      </c>
      <c r="J4" s="23">
        <v>10</v>
      </c>
      <c r="K4" s="18">
        <v>11</v>
      </c>
      <c r="L4" s="18">
        <v>12</v>
      </c>
      <c r="M4" s="18">
        <v>13</v>
      </c>
      <c r="N4" s="19">
        <v>14</v>
      </c>
      <c r="O4" s="19">
        <v>15</v>
      </c>
      <c r="P4" s="19">
        <v>16</v>
      </c>
      <c r="Q4" s="19">
        <v>17</v>
      </c>
      <c r="R4" s="19">
        <v>18</v>
      </c>
      <c r="S4" s="19">
        <v>19</v>
      </c>
      <c r="T4" s="19">
        <v>20</v>
      </c>
      <c r="U4" s="37">
        <v>21</v>
      </c>
      <c r="V4" s="37">
        <v>22</v>
      </c>
      <c r="W4" s="37">
        <v>23</v>
      </c>
      <c r="X4" s="1" t="s">
        <v>226</v>
      </c>
    </row>
    <row r="5" spans="1:24" s="46" customFormat="1" ht="90" x14ac:dyDescent="0.2">
      <c r="A5" s="40">
        <v>8101</v>
      </c>
      <c r="B5" s="41" t="s">
        <v>218</v>
      </c>
      <c r="C5" s="42" t="s">
        <v>88</v>
      </c>
      <c r="D5" s="41" t="s">
        <v>87</v>
      </c>
      <c r="E5" s="42" t="s">
        <v>86</v>
      </c>
      <c r="F5" s="55">
        <v>1796979.16</v>
      </c>
      <c r="G5" s="55">
        <f t="array" ref="G5">[1]!'!Hoja2!F4C6'</f>
        <v>1962944.89</v>
      </c>
      <c r="H5" s="55">
        <f t="array" ref="H5">[1]!'!Hoja2!F4C8'</f>
        <v>645.5</v>
      </c>
      <c r="I5" s="75">
        <v>1596279.71</v>
      </c>
      <c r="J5" s="75">
        <v>1595634.21</v>
      </c>
      <c r="K5" s="40" t="s">
        <v>89</v>
      </c>
      <c r="L5" s="43" t="s">
        <v>27</v>
      </c>
      <c r="M5" s="56" t="s">
        <v>91</v>
      </c>
      <c r="N5" s="40" t="s">
        <v>92</v>
      </c>
      <c r="O5" s="43" t="s">
        <v>27</v>
      </c>
      <c r="P5" s="44" t="s">
        <v>93</v>
      </c>
      <c r="Q5" s="44" t="s">
        <v>94</v>
      </c>
      <c r="R5" s="57">
        <v>0.31180000000000002</v>
      </c>
      <c r="S5" s="57">
        <v>0.31180000000000002</v>
      </c>
      <c r="T5" s="57">
        <v>0.2487</v>
      </c>
      <c r="U5" s="57">
        <v>0.44919999999999999</v>
      </c>
      <c r="V5" s="58">
        <v>0.55379999999999996</v>
      </c>
      <c r="W5" s="59" t="s">
        <v>200</v>
      </c>
    </row>
    <row r="6" spans="1:24" s="46" customFormat="1" ht="60" x14ac:dyDescent="0.2">
      <c r="A6" s="40">
        <v>8105</v>
      </c>
      <c r="B6" s="41" t="s">
        <v>222</v>
      </c>
      <c r="C6" s="42" t="s">
        <v>88</v>
      </c>
      <c r="D6" s="41" t="s">
        <v>87</v>
      </c>
      <c r="E6" s="42" t="s">
        <v>86</v>
      </c>
      <c r="F6" s="78">
        <v>2279450.4</v>
      </c>
      <c r="G6" s="77">
        <v>2258057.44</v>
      </c>
      <c r="H6" s="77">
        <v>5497.43</v>
      </c>
      <c r="I6" s="77">
        <v>2015928.86</v>
      </c>
      <c r="J6" s="77">
        <v>2010431.43</v>
      </c>
      <c r="K6" s="40" t="s">
        <v>89</v>
      </c>
      <c r="L6" s="43" t="s">
        <v>90</v>
      </c>
      <c r="M6" s="56" t="s">
        <v>95</v>
      </c>
      <c r="N6" s="40" t="s">
        <v>96</v>
      </c>
      <c r="O6" s="43" t="s">
        <v>90</v>
      </c>
      <c r="P6" s="44" t="s">
        <v>97</v>
      </c>
      <c r="Q6" s="44" t="s">
        <v>98</v>
      </c>
      <c r="R6" s="57">
        <v>0.94989999999999997</v>
      </c>
      <c r="S6" s="57">
        <v>0.94989999999999997</v>
      </c>
      <c r="T6" s="58">
        <v>0.99350000000000005</v>
      </c>
      <c r="U6" s="45">
        <v>19056</v>
      </c>
      <c r="V6" s="45">
        <v>19179</v>
      </c>
      <c r="W6" s="60" t="s">
        <v>201</v>
      </c>
    </row>
    <row r="7" spans="1:24" s="46" customFormat="1" ht="22.5" x14ac:dyDescent="0.2">
      <c r="A7" s="40">
        <v>8108</v>
      </c>
      <c r="B7" s="41" t="s">
        <v>223</v>
      </c>
      <c r="C7" s="42" t="s">
        <v>88</v>
      </c>
      <c r="D7" s="41" t="s">
        <v>87</v>
      </c>
      <c r="E7" s="42" t="s">
        <v>86</v>
      </c>
      <c r="F7" s="78">
        <v>16147109.359999999</v>
      </c>
      <c r="G7" s="76">
        <v>20076414.68</v>
      </c>
      <c r="H7" s="76">
        <v>2927214.25</v>
      </c>
      <c r="I7" s="76">
        <v>11865448.02</v>
      </c>
      <c r="J7" s="76">
        <v>8938233.7699999996</v>
      </c>
      <c r="K7" s="40" t="s">
        <v>89</v>
      </c>
      <c r="L7" s="43" t="s">
        <v>99</v>
      </c>
      <c r="M7" s="40" t="s">
        <v>100</v>
      </c>
      <c r="N7" s="40" t="s">
        <v>101</v>
      </c>
      <c r="O7" s="43" t="s">
        <v>99</v>
      </c>
      <c r="P7" s="44" t="s">
        <v>102</v>
      </c>
      <c r="Q7" s="44" t="s">
        <v>103</v>
      </c>
      <c r="R7" s="45">
        <v>4</v>
      </c>
      <c r="S7" s="45">
        <v>4</v>
      </c>
      <c r="T7" s="45">
        <v>4</v>
      </c>
      <c r="U7" s="45">
        <v>4</v>
      </c>
      <c r="V7" s="45">
        <v>4</v>
      </c>
      <c r="W7" s="60" t="s">
        <v>202</v>
      </c>
    </row>
    <row r="8" spans="1:24" s="46" customFormat="1" ht="33.75" x14ac:dyDescent="0.2">
      <c r="A8" s="40">
        <v>8107</v>
      </c>
      <c r="B8" s="41" t="s">
        <v>224</v>
      </c>
      <c r="C8" s="42" t="s">
        <v>88</v>
      </c>
      <c r="D8" s="41" t="s">
        <v>87</v>
      </c>
      <c r="E8" s="42" t="s">
        <v>86</v>
      </c>
      <c r="F8" s="78">
        <v>6201445.6600000001</v>
      </c>
      <c r="G8" s="77">
        <v>19810609.379999999</v>
      </c>
      <c r="H8" s="77">
        <v>1098516.24</v>
      </c>
      <c r="I8" s="77">
        <v>16803448.390000001</v>
      </c>
      <c r="J8" s="77">
        <v>15704932.15</v>
      </c>
      <c r="K8" s="40" t="s">
        <v>89</v>
      </c>
      <c r="L8" s="43" t="s">
        <v>104</v>
      </c>
      <c r="M8" s="40" t="s">
        <v>105</v>
      </c>
      <c r="N8" s="40" t="s">
        <v>106</v>
      </c>
      <c r="O8" s="43" t="s">
        <v>104</v>
      </c>
      <c r="P8" s="44" t="s">
        <v>107</v>
      </c>
      <c r="Q8" s="44" t="s">
        <v>107</v>
      </c>
      <c r="R8" s="45">
        <v>0</v>
      </c>
      <c r="S8" s="45">
        <v>0</v>
      </c>
      <c r="T8" s="45">
        <v>0</v>
      </c>
      <c r="U8" s="45">
        <v>0</v>
      </c>
      <c r="V8" s="45">
        <v>0</v>
      </c>
      <c r="W8" s="53" t="s">
        <v>203</v>
      </c>
    </row>
    <row r="9" spans="1:24" s="46" customFormat="1" ht="78.75" x14ac:dyDescent="0.2">
      <c r="A9" s="40">
        <v>8106</v>
      </c>
      <c r="B9" s="41" t="s">
        <v>225</v>
      </c>
      <c r="C9" s="42" t="s">
        <v>88</v>
      </c>
      <c r="D9" s="41" t="s">
        <v>87</v>
      </c>
      <c r="E9" s="42" t="s">
        <v>86</v>
      </c>
      <c r="F9" s="78">
        <v>9546497.5099999998</v>
      </c>
      <c r="G9" s="77">
        <v>6176196.2400000002</v>
      </c>
      <c r="H9" s="77">
        <v>16131.4</v>
      </c>
      <c r="I9" s="77">
        <v>5659094.2300000004</v>
      </c>
      <c r="J9" s="77">
        <v>5642962.8300000001</v>
      </c>
      <c r="K9" s="40" t="s">
        <v>89</v>
      </c>
      <c r="L9" s="43" t="s">
        <v>108</v>
      </c>
      <c r="M9" s="40" t="s">
        <v>109</v>
      </c>
      <c r="N9" s="40" t="s">
        <v>110</v>
      </c>
      <c r="O9" s="43" t="s">
        <v>108</v>
      </c>
      <c r="P9" s="44" t="s">
        <v>111</v>
      </c>
      <c r="Q9" s="44" t="s">
        <v>116</v>
      </c>
      <c r="R9" s="57">
        <v>0.72499999999999998</v>
      </c>
      <c r="S9" s="57">
        <v>0.72499999999999998</v>
      </c>
      <c r="T9" s="57">
        <v>0.55379999999999996</v>
      </c>
      <c r="U9" s="61">
        <v>3060045</v>
      </c>
      <c r="V9" s="45">
        <v>5525677</v>
      </c>
      <c r="W9" s="53" t="s">
        <v>204</v>
      </c>
    </row>
    <row r="10" spans="1:24" s="39" customFormat="1" ht="56.25" x14ac:dyDescent="0.2">
      <c r="A10" s="62">
        <v>8109</v>
      </c>
      <c r="B10" s="63" t="s">
        <v>221</v>
      </c>
      <c r="C10" s="62" t="s">
        <v>88</v>
      </c>
      <c r="D10" s="63" t="s">
        <v>87</v>
      </c>
      <c r="E10" s="62" t="s">
        <v>86</v>
      </c>
      <c r="F10" s="78">
        <v>4195878.6100000003</v>
      </c>
      <c r="G10" s="77">
        <v>4246332.55</v>
      </c>
      <c r="H10" s="77">
        <v>70449.399999999994</v>
      </c>
      <c r="I10" s="77">
        <v>3468950.24</v>
      </c>
      <c r="J10" s="77">
        <v>3398500.84</v>
      </c>
      <c r="K10" s="62" t="s">
        <v>89</v>
      </c>
      <c r="L10" s="63" t="s">
        <v>112</v>
      </c>
      <c r="M10" s="62" t="s">
        <v>113</v>
      </c>
      <c r="N10" s="62" t="s">
        <v>114</v>
      </c>
      <c r="O10" s="63" t="s">
        <v>112</v>
      </c>
      <c r="P10" s="64" t="s">
        <v>115</v>
      </c>
      <c r="Q10" s="64" t="s">
        <v>117</v>
      </c>
      <c r="R10" s="65">
        <v>0.3236</v>
      </c>
      <c r="S10" s="65">
        <v>0.3236</v>
      </c>
      <c r="T10" s="65">
        <v>0.41020000000000001</v>
      </c>
      <c r="U10" s="66">
        <v>199369</v>
      </c>
      <c r="V10" s="66">
        <v>486000</v>
      </c>
      <c r="W10" s="67" t="s">
        <v>205</v>
      </c>
    </row>
    <row r="11" spans="1:24" s="39" customFormat="1" ht="22.5" x14ac:dyDescent="0.2">
      <c r="A11" s="62">
        <v>8102</v>
      </c>
      <c r="B11" s="63" t="s">
        <v>219</v>
      </c>
      <c r="C11" s="62" t="s">
        <v>88</v>
      </c>
      <c r="D11" s="63" t="s">
        <v>87</v>
      </c>
      <c r="E11" s="62" t="s">
        <v>86</v>
      </c>
      <c r="F11" s="78">
        <v>523912.11</v>
      </c>
      <c r="G11" s="77">
        <v>616385.01</v>
      </c>
      <c r="H11" s="76"/>
      <c r="I11" s="77">
        <v>571583.05000000005</v>
      </c>
      <c r="J11" s="77">
        <v>571583.05000000005</v>
      </c>
      <c r="K11" s="62" t="s">
        <v>89</v>
      </c>
      <c r="L11" s="63" t="s">
        <v>118</v>
      </c>
      <c r="M11" s="62" t="s">
        <v>120</v>
      </c>
      <c r="N11" s="62" t="s">
        <v>121</v>
      </c>
      <c r="O11" s="63" t="s">
        <v>29</v>
      </c>
      <c r="P11" s="64" t="s">
        <v>122</v>
      </c>
      <c r="Q11" s="64" t="s">
        <v>126</v>
      </c>
      <c r="R11" s="68">
        <v>0.6</v>
      </c>
      <c r="S11" s="68">
        <v>0.6</v>
      </c>
      <c r="T11" s="68">
        <v>1.25</v>
      </c>
      <c r="U11" s="66">
        <v>5</v>
      </c>
      <c r="V11" s="66">
        <v>4</v>
      </c>
      <c r="W11" s="39" t="s">
        <v>206</v>
      </c>
    </row>
    <row r="12" spans="1:24" s="39" customFormat="1" ht="33.75" x14ac:dyDescent="0.2">
      <c r="A12" s="62">
        <v>8104</v>
      </c>
      <c r="B12" s="63" t="s">
        <v>220</v>
      </c>
      <c r="C12" s="62" t="s">
        <v>88</v>
      </c>
      <c r="D12" s="63" t="s">
        <v>87</v>
      </c>
      <c r="E12" s="62" t="s">
        <v>86</v>
      </c>
      <c r="F12" s="78">
        <v>8000751.0499999998</v>
      </c>
      <c r="G12" s="77">
        <v>8471874.9600000009</v>
      </c>
      <c r="H12" s="77">
        <v>461829.74</v>
      </c>
      <c r="I12" s="77">
        <v>7057974.25</v>
      </c>
      <c r="J12" s="77">
        <v>6596144.5099999998</v>
      </c>
      <c r="K12" s="62" t="s">
        <v>89</v>
      </c>
      <c r="L12" s="63" t="s">
        <v>119</v>
      </c>
      <c r="M12" s="62" t="s">
        <v>123</v>
      </c>
      <c r="N12" s="62" t="s">
        <v>124</v>
      </c>
      <c r="O12" s="63" t="s">
        <v>29</v>
      </c>
      <c r="P12" s="64" t="s">
        <v>125</v>
      </c>
      <c r="Q12" s="64" t="s">
        <v>127</v>
      </c>
      <c r="R12" s="68">
        <v>0.43</v>
      </c>
      <c r="S12" s="68">
        <v>0.43</v>
      </c>
      <c r="T12" s="65">
        <f>U12/V12</f>
        <v>0.44916953835646206</v>
      </c>
      <c r="U12" s="66">
        <v>1374479</v>
      </c>
      <c r="V12" s="66">
        <v>3060045</v>
      </c>
      <c r="W12" s="39" t="s">
        <v>207</v>
      </c>
    </row>
    <row r="13" spans="1:24" s="46" customFormat="1" ht="33.75" x14ac:dyDescent="0.2">
      <c r="A13" s="40"/>
      <c r="B13" s="41"/>
      <c r="C13" s="42" t="s">
        <v>88</v>
      </c>
      <c r="D13" s="41" t="s">
        <v>87</v>
      </c>
      <c r="E13" s="42" t="s">
        <v>86</v>
      </c>
      <c r="F13" s="41"/>
      <c r="G13" s="41"/>
      <c r="H13" s="41"/>
      <c r="I13" s="41"/>
      <c r="J13" s="41"/>
      <c r="K13" s="40" t="s">
        <v>89</v>
      </c>
      <c r="L13" s="43" t="s">
        <v>131</v>
      </c>
      <c r="M13" s="40" t="s">
        <v>128</v>
      </c>
      <c r="N13" s="40" t="s">
        <v>129</v>
      </c>
      <c r="O13" s="43" t="s">
        <v>131</v>
      </c>
      <c r="P13" s="44" t="s">
        <v>130</v>
      </c>
      <c r="Q13" s="44" t="s">
        <v>185</v>
      </c>
      <c r="R13" s="47">
        <v>1</v>
      </c>
      <c r="S13" s="47">
        <v>1</v>
      </c>
      <c r="T13" s="57">
        <v>0.97040000000000004</v>
      </c>
      <c r="U13" s="45">
        <v>52129</v>
      </c>
      <c r="V13" s="45">
        <v>53426</v>
      </c>
      <c r="W13" s="53" t="s">
        <v>208</v>
      </c>
    </row>
    <row r="14" spans="1:24" s="46" customFormat="1" ht="33.75" x14ac:dyDescent="0.2">
      <c r="A14" s="40"/>
      <c r="B14" s="41"/>
      <c r="C14" s="42" t="s">
        <v>88</v>
      </c>
      <c r="D14" s="41" t="s">
        <v>87</v>
      </c>
      <c r="E14" s="42" t="s">
        <v>86</v>
      </c>
      <c r="F14" s="41"/>
      <c r="G14" s="41"/>
      <c r="H14" s="41"/>
      <c r="I14" s="41"/>
      <c r="J14" s="41"/>
      <c r="K14" s="40" t="s">
        <v>89</v>
      </c>
      <c r="L14" s="43" t="s">
        <v>135</v>
      </c>
      <c r="M14" s="40" t="s">
        <v>132</v>
      </c>
      <c r="N14" s="40" t="s">
        <v>133</v>
      </c>
      <c r="O14" s="43" t="s">
        <v>135</v>
      </c>
      <c r="P14" s="69" t="s">
        <v>134</v>
      </c>
      <c r="Q14" s="69" t="s">
        <v>186</v>
      </c>
      <c r="R14" s="47">
        <v>1</v>
      </c>
      <c r="S14" s="47">
        <v>1</v>
      </c>
      <c r="T14" s="47">
        <v>1</v>
      </c>
      <c r="U14" s="45">
        <v>44</v>
      </c>
      <c r="V14" s="45">
        <v>44</v>
      </c>
      <c r="W14" s="53" t="s">
        <v>209</v>
      </c>
    </row>
    <row r="15" spans="1:24" s="46" customFormat="1" ht="33.75" x14ac:dyDescent="0.2">
      <c r="A15" s="40"/>
      <c r="B15" s="41"/>
      <c r="C15" s="42" t="s">
        <v>88</v>
      </c>
      <c r="D15" s="41" t="s">
        <v>87</v>
      </c>
      <c r="E15" s="42" t="s">
        <v>86</v>
      </c>
      <c r="F15" s="41"/>
      <c r="G15" s="41"/>
      <c r="H15" s="41"/>
      <c r="I15" s="41"/>
      <c r="J15" s="41"/>
      <c r="K15" s="40" t="s">
        <v>89</v>
      </c>
      <c r="L15" s="43" t="s">
        <v>136</v>
      </c>
      <c r="M15" s="40" t="s">
        <v>137</v>
      </c>
      <c r="N15" s="40" t="s">
        <v>133</v>
      </c>
      <c r="O15" s="43" t="s">
        <v>136</v>
      </c>
      <c r="P15" s="44" t="s">
        <v>134</v>
      </c>
      <c r="Q15" s="44" t="s">
        <v>187</v>
      </c>
      <c r="R15" s="47">
        <v>1</v>
      </c>
      <c r="S15" s="47">
        <v>1</v>
      </c>
      <c r="T15" s="47">
        <v>1</v>
      </c>
      <c r="U15" s="45">
        <v>355</v>
      </c>
      <c r="V15" s="45">
        <v>355</v>
      </c>
      <c r="W15" s="53" t="s">
        <v>209</v>
      </c>
    </row>
    <row r="16" spans="1:24" s="46" customFormat="1" ht="33.75" x14ac:dyDescent="0.2">
      <c r="A16" s="40"/>
      <c r="B16" s="41"/>
      <c r="C16" s="42" t="s">
        <v>88</v>
      </c>
      <c r="D16" s="41" t="s">
        <v>87</v>
      </c>
      <c r="E16" s="42" t="s">
        <v>86</v>
      </c>
      <c r="F16" s="41"/>
      <c r="G16" s="41"/>
      <c r="H16" s="41"/>
      <c r="I16" s="41"/>
      <c r="J16" s="41"/>
      <c r="K16" s="40" t="s">
        <v>89</v>
      </c>
      <c r="L16" s="43" t="s">
        <v>140</v>
      </c>
      <c r="M16" s="40" t="s">
        <v>138</v>
      </c>
      <c r="N16" s="40" t="s">
        <v>139</v>
      </c>
      <c r="O16" s="43" t="s">
        <v>140</v>
      </c>
      <c r="P16" s="44" t="s">
        <v>134</v>
      </c>
      <c r="Q16" s="44" t="s">
        <v>188</v>
      </c>
      <c r="R16" s="47">
        <v>1</v>
      </c>
      <c r="S16" s="47">
        <v>1</v>
      </c>
      <c r="T16" s="47">
        <v>1</v>
      </c>
      <c r="U16" s="45">
        <v>4</v>
      </c>
      <c r="V16" s="45">
        <v>4</v>
      </c>
      <c r="W16" s="53" t="s">
        <v>209</v>
      </c>
    </row>
    <row r="17" spans="1:24" s="46" customFormat="1" ht="33.75" x14ac:dyDescent="0.2">
      <c r="A17" s="40"/>
      <c r="B17" s="41"/>
      <c r="C17" s="42" t="s">
        <v>88</v>
      </c>
      <c r="D17" s="41" t="s">
        <v>87</v>
      </c>
      <c r="E17" s="42" t="s">
        <v>86</v>
      </c>
      <c r="F17" s="41"/>
      <c r="G17" s="41"/>
      <c r="H17" s="41"/>
      <c r="I17" s="41"/>
      <c r="J17" s="41"/>
      <c r="K17" s="40" t="s">
        <v>89</v>
      </c>
      <c r="L17" s="43" t="s">
        <v>144</v>
      </c>
      <c r="M17" s="40" t="s">
        <v>141</v>
      </c>
      <c r="N17" s="40" t="s">
        <v>142</v>
      </c>
      <c r="O17" s="43" t="s">
        <v>144</v>
      </c>
      <c r="P17" s="44" t="s">
        <v>143</v>
      </c>
      <c r="Q17" s="44" t="s">
        <v>189</v>
      </c>
      <c r="R17" s="47">
        <v>1</v>
      </c>
      <c r="S17" s="47">
        <v>1</v>
      </c>
      <c r="T17" s="47">
        <v>1</v>
      </c>
      <c r="U17" s="45">
        <v>48</v>
      </c>
      <c r="V17" s="45">
        <v>48</v>
      </c>
      <c r="W17" s="53" t="s">
        <v>210</v>
      </c>
    </row>
    <row r="18" spans="1:24" s="46" customFormat="1" ht="33.75" x14ac:dyDescent="0.2">
      <c r="A18" s="40"/>
      <c r="B18" s="41"/>
      <c r="C18" s="42" t="s">
        <v>88</v>
      </c>
      <c r="D18" s="41" t="s">
        <v>87</v>
      </c>
      <c r="E18" s="42" t="s">
        <v>86</v>
      </c>
      <c r="F18" s="41"/>
      <c r="G18" s="41"/>
      <c r="H18" s="41"/>
      <c r="I18" s="41"/>
      <c r="J18" s="41"/>
      <c r="K18" s="40" t="s">
        <v>89</v>
      </c>
      <c r="L18" s="43" t="s">
        <v>148</v>
      </c>
      <c r="M18" s="40" t="s">
        <v>145</v>
      </c>
      <c r="N18" s="40" t="s">
        <v>146</v>
      </c>
      <c r="O18" s="43" t="s">
        <v>148</v>
      </c>
      <c r="P18" s="44" t="s">
        <v>147</v>
      </c>
      <c r="Q18" s="44" t="s">
        <v>190</v>
      </c>
      <c r="R18" s="47">
        <v>1</v>
      </c>
      <c r="S18" s="47">
        <v>1</v>
      </c>
      <c r="T18" s="47">
        <v>1</v>
      </c>
      <c r="U18" s="45">
        <v>2486</v>
      </c>
      <c r="V18" s="45">
        <v>2486</v>
      </c>
      <c r="W18" s="53" t="s">
        <v>211</v>
      </c>
    </row>
    <row r="19" spans="1:24" s="46" customFormat="1" ht="33.75" x14ac:dyDescent="0.2">
      <c r="A19" s="40"/>
      <c r="B19" s="41"/>
      <c r="C19" s="42" t="s">
        <v>88</v>
      </c>
      <c r="D19" s="41" t="s">
        <v>87</v>
      </c>
      <c r="E19" s="42" t="s">
        <v>86</v>
      </c>
      <c r="F19" s="41"/>
      <c r="G19" s="41"/>
      <c r="H19" s="41"/>
      <c r="I19" s="41"/>
      <c r="J19" s="41"/>
      <c r="K19" s="40" t="s">
        <v>89</v>
      </c>
      <c r="L19" s="43" t="s">
        <v>149</v>
      </c>
      <c r="M19" s="40" t="s">
        <v>151</v>
      </c>
      <c r="N19" s="40" t="s">
        <v>152</v>
      </c>
      <c r="O19" s="43" t="s">
        <v>149</v>
      </c>
      <c r="P19" s="44" t="s">
        <v>134</v>
      </c>
      <c r="Q19" s="44" t="s">
        <v>191</v>
      </c>
      <c r="R19" s="47">
        <v>1</v>
      </c>
      <c r="S19" s="47">
        <v>1</v>
      </c>
      <c r="T19" s="47">
        <v>1</v>
      </c>
      <c r="U19" s="45">
        <v>6</v>
      </c>
      <c r="V19" s="45">
        <v>6</v>
      </c>
      <c r="W19" s="53" t="s">
        <v>209</v>
      </c>
    </row>
    <row r="20" spans="1:24" s="46" customFormat="1" ht="33.75" x14ac:dyDescent="0.2">
      <c r="A20" s="40"/>
      <c r="B20" s="41"/>
      <c r="C20" s="42" t="s">
        <v>88</v>
      </c>
      <c r="D20" s="41" t="s">
        <v>87</v>
      </c>
      <c r="E20" s="42" t="s">
        <v>86</v>
      </c>
      <c r="F20" s="41"/>
      <c r="G20" s="41"/>
      <c r="H20" s="41"/>
      <c r="I20" s="41"/>
      <c r="J20" s="41"/>
      <c r="K20" s="40" t="s">
        <v>89</v>
      </c>
      <c r="L20" s="43" t="s">
        <v>150</v>
      </c>
      <c r="M20" s="40" t="s">
        <v>153</v>
      </c>
      <c r="N20" s="40" t="s">
        <v>154</v>
      </c>
      <c r="O20" s="43" t="s">
        <v>150</v>
      </c>
      <c r="P20" s="44" t="s">
        <v>155</v>
      </c>
      <c r="Q20" s="44" t="s">
        <v>192</v>
      </c>
      <c r="R20" s="47">
        <v>1</v>
      </c>
      <c r="S20" s="47">
        <v>1</v>
      </c>
      <c r="T20" s="47">
        <v>1</v>
      </c>
      <c r="U20" s="45">
        <v>141</v>
      </c>
      <c r="V20" s="45">
        <v>141</v>
      </c>
      <c r="W20" s="53" t="s">
        <v>212</v>
      </c>
    </row>
    <row r="21" spans="1:24" s="39" customFormat="1" ht="45" x14ac:dyDescent="0.2">
      <c r="A21" s="62"/>
      <c r="B21" s="63"/>
      <c r="C21" s="62" t="s">
        <v>88</v>
      </c>
      <c r="D21" s="63" t="s">
        <v>87</v>
      </c>
      <c r="E21" s="62" t="s">
        <v>86</v>
      </c>
      <c r="F21" s="63"/>
      <c r="G21" s="63"/>
      <c r="H21" s="63"/>
      <c r="I21" s="63"/>
      <c r="J21" s="63"/>
      <c r="K21" s="62" t="s">
        <v>89</v>
      </c>
      <c r="L21" s="63" t="s">
        <v>157</v>
      </c>
      <c r="M21" s="62" t="s">
        <v>156</v>
      </c>
      <c r="N21" s="62" t="s">
        <v>161</v>
      </c>
      <c r="O21" s="63" t="s">
        <v>157</v>
      </c>
      <c r="P21" s="64" t="s">
        <v>162</v>
      </c>
      <c r="Q21" s="67" t="s">
        <v>193</v>
      </c>
      <c r="R21" s="70">
        <v>0.7</v>
      </c>
      <c r="S21" s="70">
        <v>0.7</v>
      </c>
      <c r="T21" s="65">
        <v>1.0824</v>
      </c>
      <c r="U21" s="66">
        <v>38</v>
      </c>
      <c r="V21" s="66">
        <v>36</v>
      </c>
      <c r="W21" s="39" t="s">
        <v>213</v>
      </c>
    </row>
    <row r="22" spans="1:24" s="46" customFormat="1" ht="22.5" x14ac:dyDescent="0.2">
      <c r="A22" s="40"/>
      <c r="B22" s="41"/>
      <c r="C22" s="42" t="s">
        <v>88</v>
      </c>
      <c r="D22" s="41" t="s">
        <v>87</v>
      </c>
      <c r="E22" s="42" t="s">
        <v>86</v>
      </c>
      <c r="F22" s="41"/>
      <c r="G22" s="41"/>
      <c r="H22" s="41"/>
      <c r="I22" s="41"/>
      <c r="J22" s="41"/>
      <c r="K22" s="40" t="s">
        <v>89</v>
      </c>
      <c r="L22" s="43" t="s">
        <v>158</v>
      </c>
      <c r="M22" s="40" t="s">
        <v>163</v>
      </c>
      <c r="N22" s="40" t="s">
        <v>163</v>
      </c>
      <c r="O22" s="43" t="s">
        <v>158</v>
      </c>
      <c r="P22" s="44" t="s">
        <v>164</v>
      </c>
      <c r="Q22" s="46" t="s">
        <v>163</v>
      </c>
      <c r="R22" s="45">
        <v>1</v>
      </c>
      <c r="S22" s="45">
        <v>1</v>
      </c>
      <c r="T22" s="47">
        <v>0</v>
      </c>
      <c r="U22" s="45">
        <v>0</v>
      </c>
      <c r="V22" s="45">
        <v>0</v>
      </c>
      <c r="W22" s="53" t="s">
        <v>214</v>
      </c>
    </row>
    <row r="23" spans="1:24" s="39" customFormat="1" ht="33.75" x14ac:dyDescent="0.2">
      <c r="A23" s="62"/>
      <c r="B23" s="63"/>
      <c r="C23" s="62" t="s">
        <v>88</v>
      </c>
      <c r="D23" s="63" t="s">
        <v>87</v>
      </c>
      <c r="E23" s="62" t="s">
        <v>86</v>
      </c>
      <c r="F23" s="63"/>
      <c r="G23" s="63"/>
      <c r="H23" s="63"/>
      <c r="I23" s="63"/>
      <c r="J23" s="63"/>
      <c r="K23" s="62" t="s">
        <v>89</v>
      </c>
      <c r="L23" s="63" t="s">
        <v>159</v>
      </c>
      <c r="M23" s="62" t="s">
        <v>165</v>
      </c>
      <c r="N23" s="62" t="s">
        <v>166</v>
      </c>
      <c r="O23" s="63" t="s">
        <v>159</v>
      </c>
      <c r="P23" s="64" t="s">
        <v>167</v>
      </c>
      <c r="Q23" s="64" t="s">
        <v>194</v>
      </c>
      <c r="R23" s="68">
        <v>1</v>
      </c>
      <c r="S23" s="68">
        <v>1</v>
      </c>
      <c r="T23" s="68">
        <v>0</v>
      </c>
      <c r="U23" s="66">
        <v>0</v>
      </c>
      <c r="V23" s="66">
        <v>3</v>
      </c>
      <c r="W23" s="67" t="s">
        <v>209</v>
      </c>
      <c r="X23" s="46"/>
    </row>
    <row r="24" spans="1:24" s="39" customFormat="1" ht="22.5" x14ac:dyDescent="0.2">
      <c r="A24" s="62"/>
      <c r="B24" s="63"/>
      <c r="C24" s="62" t="s">
        <v>88</v>
      </c>
      <c r="D24" s="63" t="s">
        <v>87</v>
      </c>
      <c r="E24" s="62" t="s">
        <v>86</v>
      </c>
      <c r="F24" s="63"/>
      <c r="G24" s="63"/>
      <c r="H24" s="63"/>
      <c r="I24" s="63"/>
      <c r="J24" s="63"/>
      <c r="K24" s="62" t="s">
        <v>89</v>
      </c>
      <c r="L24" s="63" t="s">
        <v>160</v>
      </c>
      <c r="M24" s="63" t="s">
        <v>168</v>
      </c>
      <c r="N24" s="63" t="s">
        <v>169</v>
      </c>
      <c r="O24" s="63" t="s">
        <v>160</v>
      </c>
      <c r="P24" s="66" t="s">
        <v>170</v>
      </c>
      <c r="Q24" s="66" t="s">
        <v>195</v>
      </c>
      <c r="R24" s="68">
        <v>1</v>
      </c>
      <c r="S24" s="68">
        <v>1</v>
      </c>
      <c r="T24" s="65">
        <v>0.90390000000000004</v>
      </c>
      <c r="U24" s="66">
        <v>1820</v>
      </c>
      <c r="V24" s="66">
        <v>2013</v>
      </c>
      <c r="W24" s="67" t="s">
        <v>215</v>
      </c>
      <c r="X24" s="46"/>
    </row>
    <row r="25" spans="1:24" s="39" customFormat="1" ht="22.5" x14ac:dyDescent="0.2">
      <c r="A25" s="62"/>
      <c r="B25" s="63"/>
      <c r="C25" s="62" t="s">
        <v>88</v>
      </c>
      <c r="D25" s="63" t="s">
        <v>87</v>
      </c>
      <c r="E25" s="62" t="s">
        <v>86</v>
      </c>
      <c r="F25" s="63"/>
      <c r="G25" s="63"/>
      <c r="H25" s="63"/>
      <c r="I25" s="63"/>
      <c r="J25" s="63"/>
      <c r="K25" s="62" t="s">
        <v>89</v>
      </c>
      <c r="L25" s="63" t="s">
        <v>172</v>
      </c>
      <c r="M25" s="63" t="s">
        <v>171</v>
      </c>
      <c r="N25" s="63" t="s">
        <v>161</v>
      </c>
      <c r="O25" s="63" t="s">
        <v>172</v>
      </c>
      <c r="P25" s="66" t="s">
        <v>174</v>
      </c>
      <c r="Q25" s="66" t="s">
        <v>196</v>
      </c>
      <c r="R25" s="70">
        <v>0.8</v>
      </c>
      <c r="S25" s="70">
        <v>0.8</v>
      </c>
      <c r="T25" s="65">
        <v>1</v>
      </c>
      <c r="U25" s="66">
        <v>6</v>
      </c>
      <c r="V25" s="66">
        <v>6</v>
      </c>
      <c r="W25" s="39" t="s">
        <v>213</v>
      </c>
    </row>
    <row r="26" spans="1:24" s="39" customFormat="1" ht="22.5" x14ac:dyDescent="0.2">
      <c r="A26" s="62"/>
      <c r="B26" s="63"/>
      <c r="C26" s="62" t="s">
        <v>88</v>
      </c>
      <c r="D26" s="63" t="s">
        <v>87</v>
      </c>
      <c r="E26" s="62" t="s">
        <v>86</v>
      </c>
      <c r="F26" s="63"/>
      <c r="G26" s="63"/>
      <c r="H26" s="63"/>
      <c r="I26" s="63"/>
      <c r="J26" s="63"/>
      <c r="K26" s="62" t="s">
        <v>89</v>
      </c>
      <c r="L26" s="63" t="s">
        <v>173</v>
      </c>
      <c r="M26" s="63" t="s">
        <v>175</v>
      </c>
      <c r="N26" s="63" t="s">
        <v>161</v>
      </c>
      <c r="O26" s="63" t="s">
        <v>173</v>
      </c>
      <c r="P26" s="66" t="s">
        <v>176</v>
      </c>
      <c r="Q26" s="66" t="s">
        <v>197</v>
      </c>
      <c r="R26" s="70">
        <v>0.4</v>
      </c>
      <c r="S26" s="70">
        <v>0.4</v>
      </c>
      <c r="T26" s="65">
        <v>0.6895</v>
      </c>
      <c r="U26" s="66">
        <v>29</v>
      </c>
      <c r="V26" s="66">
        <v>42</v>
      </c>
      <c r="W26" s="39" t="s">
        <v>213</v>
      </c>
    </row>
    <row r="27" spans="1:24" s="39" customFormat="1" ht="22.5" x14ac:dyDescent="0.2">
      <c r="A27" s="62"/>
      <c r="B27" s="63"/>
      <c r="C27" s="62" t="s">
        <v>88</v>
      </c>
      <c r="D27" s="63" t="s">
        <v>87</v>
      </c>
      <c r="E27" s="62" t="s">
        <v>86</v>
      </c>
      <c r="F27" s="63"/>
      <c r="G27" s="63"/>
      <c r="H27" s="63"/>
      <c r="I27" s="63"/>
      <c r="J27" s="63"/>
      <c r="K27" s="62" t="s">
        <v>89</v>
      </c>
      <c r="L27" s="63" t="s">
        <v>177</v>
      </c>
      <c r="M27" s="63" t="s">
        <v>179</v>
      </c>
      <c r="N27" s="63" t="s">
        <v>180</v>
      </c>
      <c r="O27" s="63" t="s">
        <v>177</v>
      </c>
      <c r="P27" s="66" t="s">
        <v>181</v>
      </c>
      <c r="Q27" s="66" t="s">
        <v>198</v>
      </c>
      <c r="R27" s="65">
        <v>0.93630000000000002</v>
      </c>
      <c r="S27" s="65">
        <v>0.93630000000000002</v>
      </c>
      <c r="T27" s="65">
        <f>U27/V27</f>
        <v>0.96624950729207726</v>
      </c>
      <c r="U27" s="66">
        <v>19611</v>
      </c>
      <c r="V27" s="66">
        <v>20296</v>
      </c>
      <c r="W27" s="39" t="s">
        <v>216</v>
      </c>
      <c r="X27" s="39" t="s">
        <v>227</v>
      </c>
    </row>
    <row r="28" spans="1:24" s="39" customFormat="1" ht="22.5" x14ac:dyDescent="0.2">
      <c r="A28" s="62"/>
      <c r="B28" s="63"/>
      <c r="C28" s="62" t="s">
        <v>88</v>
      </c>
      <c r="D28" s="63" t="s">
        <v>87</v>
      </c>
      <c r="E28" s="62" t="s">
        <v>86</v>
      </c>
      <c r="F28" s="63"/>
      <c r="G28" s="63"/>
      <c r="H28" s="63"/>
      <c r="I28" s="63"/>
      <c r="J28" s="63"/>
      <c r="K28" s="62" t="s">
        <v>89</v>
      </c>
      <c r="L28" s="63" t="s">
        <v>178</v>
      </c>
      <c r="M28" s="63" t="s">
        <v>182</v>
      </c>
      <c r="N28" s="63" t="s">
        <v>183</v>
      </c>
      <c r="O28" s="63" t="s">
        <v>178</v>
      </c>
      <c r="P28" s="66" t="s">
        <v>184</v>
      </c>
      <c r="Q28" s="66" t="s">
        <v>199</v>
      </c>
      <c r="R28" s="68">
        <v>0.5</v>
      </c>
      <c r="S28" s="68">
        <v>0.5</v>
      </c>
      <c r="T28" s="65">
        <f>U28/V28</f>
        <v>0.78797468354430378</v>
      </c>
      <c r="U28" s="66">
        <v>249</v>
      </c>
      <c r="V28" s="66">
        <v>316</v>
      </c>
      <c r="W28" s="39" t="s">
        <v>217</v>
      </c>
    </row>
    <row r="29" spans="1:24" x14ac:dyDescent="0.2">
      <c r="C29" s="1"/>
      <c r="D29" s="1"/>
    </row>
    <row r="30" spans="1:24" ht="11.25" customHeight="1" x14ac:dyDescent="0.2">
      <c r="A30" s="48"/>
      <c r="B30" s="71" t="s">
        <v>228</v>
      </c>
      <c r="C30" s="71"/>
      <c r="D30" s="71"/>
      <c r="E30" s="71"/>
      <c r="F30" s="71"/>
      <c r="G30" s="71"/>
      <c r="H30" s="71"/>
    </row>
    <row r="31" spans="1:24" x14ac:dyDescent="0.2">
      <c r="A31" s="48"/>
      <c r="B31" s="49"/>
      <c r="C31" s="49"/>
      <c r="D31" s="49"/>
      <c r="E31" s="49"/>
      <c r="F31" s="49"/>
      <c r="G31" s="49"/>
      <c r="H31" s="49"/>
    </row>
    <row r="32" spans="1:24" x14ac:dyDescent="0.2">
      <c r="A32" s="48"/>
      <c r="B32" s="49"/>
      <c r="C32" s="49"/>
      <c r="D32" s="49"/>
      <c r="E32" s="49"/>
      <c r="F32" s="49"/>
      <c r="G32" s="49"/>
      <c r="H32" s="49"/>
    </row>
    <row r="33" spans="1:10" x14ac:dyDescent="0.2">
      <c r="A33" s="48"/>
      <c r="B33" s="73"/>
      <c r="C33" s="73"/>
      <c r="D33" s="73"/>
      <c r="E33" s="51"/>
      <c r="F33" s="74"/>
      <c r="G33" s="74"/>
      <c r="H33" s="74"/>
      <c r="I33" s="74"/>
      <c r="J33" s="74"/>
    </row>
    <row r="34" spans="1:10" ht="67.5" customHeight="1" x14ac:dyDescent="0.2">
      <c r="A34" s="48"/>
      <c r="B34" s="72" t="s">
        <v>229</v>
      </c>
      <c r="C34" s="72"/>
      <c r="D34" s="72"/>
      <c r="E34" s="51"/>
      <c r="F34" s="72" t="s">
        <v>230</v>
      </c>
      <c r="G34" s="72"/>
      <c r="H34" s="72"/>
      <c r="I34" s="72"/>
      <c r="J34" s="72"/>
    </row>
    <row r="35" spans="1:10" x14ac:dyDescent="0.2">
      <c r="A35" s="48"/>
      <c r="B35" s="50"/>
      <c r="C35" s="50"/>
      <c r="D35" s="51"/>
      <c r="E35" s="51"/>
      <c r="F35" s="51"/>
      <c r="G35" s="51"/>
      <c r="H35" s="51"/>
    </row>
    <row r="36" spans="1:10" x14ac:dyDescent="0.2">
      <c r="A36" s="48"/>
      <c r="B36" s="50"/>
      <c r="C36" s="50"/>
      <c r="D36" s="51"/>
      <c r="E36" s="51"/>
      <c r="F36" s="51"/>
      <c r="G36" s="51"/>
      <c r="H36" s="51"/>
    </row>
    <row r="37" spans="1:10" x14ac:dyDescent="0.2">
      <c r="A37" s="48"/>
      <c r="B37" s="50"/>
      <c r="C37" s="50"/>
      <c r="D37" s="51"/>
      <c r="E37" s="51"/>
      <c r="F37" s="51"/>
      <c r="G37" s="51"/>
      <c r="H37" s="51"/>
    </row>
  </sheetData>
  <mergeCells count="5">
    <mergeCell ref="B30:H30"/>
    <mergeCell ref="B34:D34"/>
    <mergeCell ref="F34:J34"/>
    <mergeCell ref="B33:D33"/>
    <mergeCell ref="F33:J33"/>
  </mergeCells>
  <pageMargins left="0.70866141732283472" right="0.70866141732283472" top="0.74803149606299213" bottom="0.74803149606299213" header="0.31496062992125984" footer="0.31496062992125984"/>
  <pageSetup orientation="landscape" horizontalDpi="4294967295" verticalDpi="4294967295"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881DA-BD51-4CC7-9BED-62A0415C527B}">
  <dimension ref="E2:K20"/>
  <sheetViews>
    <sheetView topLeftCell="C1" zoomScale="190" zoomScaleNormal="190" workbookViewId="0">
      <selection activeCell="G17" sqref="G17"/>
    </sheetView>
  </sheetViews>
  <sheetFormatPr baseColWidth="10" defaultRowHeight="11.25" x14ac:dyDescent="0.2"/>
  <sheetData>
    <row r="2" spans="5:8" x14ac:dyDescent="0.2">
      <c r="E2" t="s">
        <v>233</v>
      </c>
    </row>
    <row r="3" spans="5:8" x14ac:dyDescent="0.2">
      <c r="E3" t="s">
        <v>231</v>
      </c>
      <c r="F3" t="s">
        <v>232</v>
      </c>
      <c r="G3" t="s">
        <v>234</v>
      </c>
    </row>
    <row r="5" spans="5:8" x14ac:dyDescent="0.2">
      <c r="E5">
        <v>16569</v>
      </c>
      <c r="F5">
        <v>1128</v>
      </c>
      <c r="G5">
        <v>877</v>
      </c>
    </row>
    <row r="6" spans="5:8" x14ac:dyDescent="0.2">
      <c r="E6">
        <v>970</v>
      </c>
      <c r="F6">
        <v>186</v>
      </c>
      <c r="G6">
        <v>79</v>
      </c>
    </row>
    <row r="7" spans="5:8" x14ac:dyDescent="0.2">
      <c r="E7">
        <v>52</v>
      </c>
      <c r="F7">
        <v>21</v>
      </c>
      <c r="G7">
        <v>12</v>
      </c>
    </row>
    <row r="8" spans="5:8" x14ac:dyDescent="0.2">
      <c r="E8">
        <v>1</v>
      </c>
      <c r="F8">
        <v>4</v>
      </c>
    </row>
    <row r="9" spans="5:8" x14ac:dyDescent="0.2">
      <c r="E9">
        <v>631</v>
      </c>
    </row>
    <row r="10" spans="5:8" x14ac:dyDescent="0.2">
      <c r="E10">
        <v>7</v>
      </c>
    </row>
    <row r="11" spans="5:8" x14ac:dyDescent="0.2">
      <c r="E11">
        <v>765</v>
      </c>
    </row>
    <row r="12" spans="5:8" x14ac:dyDescent="0.2">
      <c r="E12">
        <v>16</v>
      </c>
    </row>
    <row r="14" spans="5:8" x14ac:dyDescent="0.2">
      <c r="E14">
        <f>SUM(E5:E12)</f>
        <v>19011</v>
      </c>
      <c r="F14">
        <f>SUM(F5:F8)</f>
        <v>1339</v>
      </c>
      <c r="G14">
        <f>SUM(G5:G7)</f>
        <v>968</v>
      </c>
      <c r="H14">
        <f>SUM(E14:G14)</f>
        <v>21318</v>
      </c>
    </row>
    <row r="17" spans="9:11" x14ac:dyDescent="0.2">
      <c r="I17">
        <v>19056</v>
      </c>
    </row>
    <row r="18" spans="9:11" x14ac:dyDescent="0.2">
      <c r="I18">
        <v>19179</v>
      </c>
      <c r="J18">
        <f>I17/I18</f>
        <v>0.99358673549194432</v>
      </c>
      <c r="K18" t="s">
        <v>236</v>
      </c>
    </row>
    <row r="20" spans="9:11" x14ac:dyDescent="0.2">
      <c r="I20">
        <v>18063</v>
      </c>
      <c r="J20">
        <f>I20/I18</f>
        <v>0.9418113561708118</v>
      </c>
      <c r="K20" t="s">
        <v>235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27"/>
  <sheetViews>
    <sheetView workbookViewId="0">
      <pane ySplit="4" topLeftCell="A5" activePane="bottomLeft" state="frozen"/>
      <selection pane="bottomLeft" activeCell="B8" sqref="B8"/>
    </sheetView>
  </sheetViews>
  <sheetFormatPr baseColWidth="10" defaultColWidth="0" defaultRowHeight="11.25" x14ac:dyDescent="0.2"/>
  <cols>
    <col min="1" max="1" width="11" customWidth="1"/>
    <col min="2" max="2" width="140.83203125" customWidth="1"/>
    <col min="3" max="3" width="12" customWidth="1"/>
    <col min="4" max="16384" width="12" hidden="1"/>
  </cols>
  <sheetData>
    <row r="1" spans="1:2" ht="15.75" x14ac:dyDescent="0.2">
      <c r="B1" s="7" t="s">
        <v>1</v>
      </c>
    </row>
    <row r="2" spans="1:2" ht="31.5" x14ac:dyDescent="0.2">
      <c r="B2" s="4" t="s">
        <v>76</v>
      </c>
    </row>
    <row r="4" spans="1:2" ht="15.75" x14ac:dyDescent="0.2">
      <c r="A4" s="5" t="s">
        <v>80</v>
      </c>
      <c r="B4" s="5" t="s">
        <v>0</v>
      </c>
    </row>
    <row r="5" spans="1:2" ht="47.25" x14ac:dyDescent="0.2">
      <c r="A5" s="20">
        <v>1</v>
      </c>
      <c r="B5" s="4" t="s">
        <v>77</v>
      </c>
    </row>
    <row r="6" spans="1:2" ht="47.25" x14ac:dyDescent="0.2">
      <c r="A6" s="20">
        <v>2</v>
      </c>
      <c r="B6" s="4" t="s">
        <v>78</v>
      </c>
    </row>
    <row r="7" spans="1:2" ht="31.5" x14ac:dyDescent="0.2">
      <c r="A7" s="20">
        <v>3</v>
      </c>
      <c r="B7" s="4" t="s">
        <v>81</v>
      </c>
    </row>
    <row r="8" spans="1:2" ht="47.25" x14ac:dyDescent="0.2">
      <c r="A8" s="20">
        <v>4</v>
      </c>
      <c r="B8" s="4" t="s">
        <v>79</v>
      </c>
    </row>
    <row r="9" spans="1:2" ht="15.75" x14ac:dyDescent="0.2">
      <c r="A9" s="20">
        <v>5</v>
      </c>
      <c r="B9" s="4" t="s">
        <v>56</v>
      </c>
    </row>
    <row r="10" spans="1:2" ht="78.75" x14ac:dyDescent="0.2">
      <c r="A10" s="20">
        <v>6</v>
      </c>
      <c r="B10" s="4" t="s">
        <v>75</v>
      </c>
    </row>
    <row r="11" spans="1:2" ht="78.75" x14ac:dyDescent="0.2">
      <c r="A11" s="20">
        <v>7</v>
      </c>
      <c r="B11" s="4" t="s">
        <v>62</v>
      </c>
    </row>
    <row r="12" spans="1:2" ht="78.75" x14ac:dyDescent="0.2">
      <c r="A12" s="20">
        <v>8</v>
      </c>
      <c r="B12" s="4" t="s">
        <v>64</v>
      </c>
    </row>
    <row r="13" spans="1:2" ht="78.75" x14ac:dyDescent="0.2">
      <c r="A13" s="20">
        <v>9</v>
      </c>
      <c r="B13" s="4" t="s">
        <v>63</v>
      </c>
    </row>
    <row r="14" spans="1:2" ht="78.75" x14ac:dyDescent="0.2">
      <c r="A14" s="20">
        <v>10</v>
      </c>
      <c r="B14" s="4" t="s">
        <v>65</v>
      </c>
    </row>
    <row r="15" spans="1:2" ht="15.75" x14ac:dyDescent="0.2">
      <c r="A15" s="20">
        <v>11</v>
      </c>
      <c r="B15" s="4" t="s">
        <v>82</v>
      </c>
    </row>
    <row r="16" spans="1:2" ht="15.75" x14ac:dyDescent="0.2">
      <c r="A16" s="20">
        <v>12</v>
      </c>
      <c r="B16" s="4" t="s">
        <v>66</v>
      </c>
    </row>
    <row r="17" spans="1:2" ht="15.75" x14ac:dyDescent="0.2">
      <c r="A17" s="20">
        <v>13</v>
      </c>
      <c r="B17" s="4" t="s">
        <v>67</v>
      </c>
    </row>
    <row r="18" spans="1:2" ht="63" x14ac:dyDescent="0.2">
      <c r="A18" s="20">
        <v>14</v>
      </c>
      <c r="B18" s="4" t="s">
        <v>83</v>
      </c>
    </row>
    <row r="19" spans="1:2" ht="15.75" x14ac:dyDescent="0.2">
      <c r="A19" s="20">
        <v>15</v>
      </c>
      <c r="B19" s="4" t="s">
        <v>57</v>
      </c>
    </row>
    <row r="20" spans="1:2" ht="15.75" x14ac:dyDescent="0.2">
      <c r="A20" s="20">
        <v>16</v>
      </c>
      <c r="B20" s="4" t="s">
        <v>58</v>
      </c>
    </row>
    <row r="21" spans="1:2" ht="15.75" x14ac:dyDescent="0.2">
      <c r="A21" s="20">
        <v>17</v>
      </c>
      <c r="B21" s="4" t="s">
        <v>68</v>
      </c>
    </row>
    <row r="22" spans="1:2" ht="15.75" x14ac:dyDescent="0.2">
      <c r="A22" s="20">
        <v>18</v>
      </c>
      <c r="B22" s="6" t="s">
        <v>59</v>
      </c>
    </row>
    <row r="23" spans="1:2" ht="15.75" x14ac:dyDescent="0.2">
      <c r="A23" s="20">
        <v>19</v>
      </c>
      <c r="B23" s="6" t="s">
        <v>60</v>
      </c>
    </row>
    <row r="24" spans="1:2" ht="15.75" x14ac:dyDescent="0.2">
      <c r="A24" s="20">
        <v>20</v>
      </c>
      <c r="B24" s="6" t="s">
        <v>61</v>
      </c>
    </row>
    <row r="25" spans="1:2" ht="15.75" x14ac:dyDescent="0.2">
      <c r="A25" s="20">
        <v>21</v>
      </c>
      <c r="B25" s="6" t="s">
        <v>69</v>
      </c>
    </row>
    <row r="26" spans="1:2" ht="15.75" x14ac:dyDescent="0.2">
      <c r="A26" s="20">
        <v>22</v>
      </c>
      <c r="B26" s="6" t="s">
        <v>70</v>
      </c>
    </row>
    <row r="27" spans="1:2" ht="31.5" x14ac:dyDescent="0.2">
      <c r="A27" s="20">
        <v>23</v>
      </c>
      <c r="B27" s="4" t="s">
        <v>84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32"/>
  <sheetViews>
    <sheetView workbookViewId="0">
      <selection activeCell="B23" sqref="B23"/>
    </sheetView>
  </sheetViews>
  <sheetFormatPr baseColWidth="10" defaultRowHeight="11.25" x14ac:dyDescent="0.2"/>
  <cols>
    <col min="1" max="1" width="67.6640625" customWidth="1"/>
    <col min="2" max="2" width="21.83203125" customWidth="1"/>
    <col min="3" max="3" width="12" style="10"/>
  </cols>
  <sheetData>
    <row r="1" spans="1:4" ht="12" x14ac:dyDescent="0.2">
      <c r="A1" s="15" t="s">
        <v>3</v>
      </c>
      <c r="B1" s="15" t="s">
        <v>32</v>
      </c>
      <c r="C1" s="10" t="s">
        <v>27</v>
      </c>
      <c r="D1" s="9"/>
    </row>
    <row r="2" spans="1:4" ht="12" x14ac:dyDescent="0.2">
      <c r="A2" s="15" t="s">
        <v>4</v>
      </c>
      <c r="B2" s="15" t="s">
        <v>51</v>
      </c>
      <c r="C2" s="10" t="s">
        <v>28</v>
      </c>
      <c r="D2" s="9"/>
    </row>
    <row r="3" spans="1:4" ht="12" x14ac:dyDescent="0.2">
      <c r="A3" s="15" t="s">
        <v>5</v>
      </c>
      <c r="B3" s="15" t="s">
        <v>52</v>
      </c>
      <c r="C3" s="10" t="s">
        <v>29</v>
      </c>
      <c r="D3" s="9"/>
    </row>
    <row r="4" spans="1:4" ht="12" x14ac:dyDescent="0.2">
      <c r="A4" s="15" t="s">
        <v>6</v>
      </c>
      <c r="B4" s="15" t="s">
        <v>53</v>
      </c>
      <c r="C4" s="10" t="s">
        <v>30</v>
      </c>
      <c r="D4" s="9"/>
    </row>
    <row r="5" spans="1:4" ht="12" x14ac:dyDescent="0.2">
      <c r="A5" s="15" t="s">
        <v>7</v>
      </c>
      <c r="B5" s="8"/>
      <c r="D5" s="9"/>
    </row>
    <row r="6" spans="1:4" ht="12" x14ac:dyDescent="0.2">
      <c r="A6" s="15" t="s">
        <v>8</v>
      </c>
      <c r="B6" s="8"/>
      <c r="D6" s="9"/>
    </row>
    <row r="7" spans="1:4" ht="12" x14ac:dyDescent="0.2">
      <c r="A7" s="15" t="s">
        <v>9</v>
      </c>
      <c r="B7" s="8"/>
      <c r="D7" s="9"/>
    </row>
    <row r="8" spans="1:4" ht="12" x14ac:dyDescent="0.2">
      <c r="A8" s="15" t="s">
        <v>10</v>
      </c>
      <c r="B8" s="8"/>
      <c r="D8" s="9"/>
    </row>
    <row r="9" spans="1:4" ht="12" customHeight="1" x14ac:dyDescent="0.2">
      <c r="A9" s="15" t="s">
        <v>11</v>
      </c>
      <c r="B9" s="8"/>
      <c r="D9" s="9"/>
    </row>
    <row r="10" spans="1:4" ht="12" x14ac:dyDescent="0.2">
      <c r="A10" s="15" t="s">
        <v>12</v>
      </c>
      <c r="B10" s="8"/>
      <c r="D10" s="9"/>
    </row>
    <row r="11" spans="1:4" ht="12" x14ac:dyDescent="0.2">
      <c r="A11" s="15" t="s">
        <v>13</v>
      </c>
      <c r="B11" s="8"/>
      <c r="D11" s="9"/>
    </row>
    <row r="12" spans="1:4" ht="12" x14ac:dyDescent="0.2">
      <c r="A12" s="15" t="s">
        <v>14</v>
      </c>
      <c r="B12" s="8"/>
      <c r="D12" s="9"/>
    </row>
    <row r="13" spans="1:4" ht="12" x14ac:dyDescent="0.2">
      <c r="A13" s="15" t="s">
        <v>15</v>
      </c>
      <c r="B13" s="8"/>
      <c r="D13" s="9"/>
    </row>
    <row r="14" spans="1:4" ht="12" x14ac:dyDescent="0.2">
      <c r="A14" s="15" t="s">
        <v>16</v>
      </c>
      <c r="B14" s="8"/>
      <c r="D14" s="9"/>
    </row>
    <row r="15" spans="1:4" ht="12" x14ac:dyDescent="0.2">
      <c r="A15" s="15" t="s">
        <v>17</v>
      </c>
      <c r="B15" s="8"/>
      <c r="D15" s="9"/>
    </row>
    <row r="16" spans="1:4" ht="12" x14ac:dyDescent="0.2">
      <c r="A16" s="15" t="s">
        <v>18</v>
      </c>
      <c r="B16" s="8"/>
      <c r="D16" s="9"/>
    </row>
    <row r="17" spans="1:5" ht="12" x14ac:dyDescent="0.2">
      <c r="A17" s="15" t="s">
        <v>19</v>
      </c>
      <c r="B17" s="8"/>
      <c r="D17" s="9"/>
    </row>
    <row r="18" spans="1:5" ht="12" x14ac:dyDescent="0.2">
      <c r="A18" s="15" t="s">
        <v>20</v>
      </c>
      <c r="B18" s="8"/>
      <c r="D18" s="9"/>
    </row>
    <row r="19" spans="1:5" ht="12" x14ac:dyDescent="0.2">
      <c r="A19" s="15" t="s">
        <v>21</v>
      </c>
      <c r="B19" s="8"/>
      <c r="D19" s="9"/>
    </row>
    <row r="20" spans="1:5" ht="12" x14ac:dyDescent="0.2">
      <c r="A20" s="15" t="s">
        <v>22</v>
      </c>
      <c r="B20" s="8"/>
      <c r="D20" s="9"/>
    </row>
    <row r="21" spans="1:5" ht="12" x14ac:dyDescent="0.2">
      <c r="A21" s="15" t="s">
        <v>23</v>
      </c>
      <c r="B21" s="8"/>
      <c r="E21" s="9"/>
    </row>
    <row r="22" spans="1:5" ht="12" x14ac:dyDescent="0.2">
      <c r="A22" s="15" t="s">
        <v>24</v>
      </c>
      <c r="B22" s="8"/>
      <c r="E22" s="9"/>
    </row>
    <row r="23" spans="1:5" ht="12" x14ac:dyDescent="0.2">
      <c r="A23" s="15" t="s">
        <v>25</v>
      </c>
      <c r="B23" s="12"/>
      <c r="E23" s="11"/>
    </row>
    <row r="24" spans="1:5" x14ac:dyDescent="0.2">
      <c r="A24" s="14"/>
      <c r="B24" s="13"/>
      <c r="D24" s="13"/>
      <c r="E24" s="13"/>
    </row>
    <row r="25" spans="1:5" x14ac:dyDescent="0.2">
      <c r="A25" s="10"/>
    </row>
    <row r="26" spans="1:5" x14ac:dyDescent="0.2">
      <c r="A26" s="10"/>
    </row>
    <row r="27" spans="1:5" x14ac:dyDescent="0.2">
      <c r="A27" s="10"/>
    </row>
    <row r="28" spans="1:5" x14ac:dyDescent="0.2">
      <c r="A28" s="10"/>
    </row>
    <row r="29" spans="1:5" x14ac:dyDescent="0.2">
      <c r="A29" s="10"/>
    </row>
    <row r="30" spans="1:5" x14ac:dyDescent="0.2">
      <c r="A30" s="10"/>
    </row>
    <row r="31" spans="1:5" x14ac:dyDescent="0.2">
      <c r="A31" s="10"/>
    </row>
    <row r="32" spans="1:5" x14ac:dyDescent="0.2">
      <c r="A32" s="1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BC77CC-32BA-4BBF-A75E-086779EE42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1F51EF88-68BC-4A76-B5D9-47B8734FF48E}">
  <ds:schemaRefs>
    <ds:schemaRef ds:uri="http://schemas.microsoft.com/sharepoint/v3/contenttype/forms"/>
  </ds:schemaRefs>
</ds:datastoreItem>
</file>

<file path=customXml/itemProps3.xml><?xml version="1.0" encoding="utf-8"?>
<ds:datastoreItem xmlns:ds="http://schemas.openxmlformats.org/officeDocument/2006/customXml" ds:itemID="{BDF2C03A-FAFE-4FBB-9F24-298C907734CA}">
  <ds:schemaRefs>
    <ds:schemaRef ds:uri="http://schemas.openxmlformats.org/package/2006/metadata/core-properties"/>
    <ds:schemaRef ds:uri="http://purl.org/dc/terms/"/>
    <ds:schemaRef ds:uri="http://purl.org/dc/dcmitype/"/>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purl.org/dc/elements/1.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IR</vt:lpstr>
      <vt:lpstr>Hoja2</vt:lpstr>
      <vt:lpstr>Instructivo_IR</vt:lpstr>
      <vt:lpstr>Hoja1</vt:lpstr>
    </vt:vector>
  </TitlesOfParts>
  <Company>HP</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CONTABILIDAD</cp:lastModifiedBy>
  <cp:lastPrinted>2019-10-16T16:30:22Z</cp:lastPrinted>
  <dcterms:created xsi:type="dcterms:W3CDTF">2014-10-22T05:35:08Z</dcterms:created>
  <dcterms:modified xsi:type="dcterms:W3CDTF">2020-01-23T16:14:05Z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