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3C25996D-B5A4-46B9-83D8-E82F3B95B8B0}" xr6:coauthVersionLast="45" xr6:coauthVersionMax="45" xr10:uidLastSave="{00000000-0000-0000-0000-000000000000}"/>
  <bookViews>
    <workbookView xWindow="-120" yWindow="-120" windowWidth="29040" windowHeight="15840" tabRatio="863" firstSheet="10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<sst xmlns="http://schemas.openxmlformats.org/spreadsheetml/2006/main" count="917" uniqueCount="654">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</sst>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7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10190789.970000001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111761.98</v>
      </c>
      <c r="D20" s="79">
        <v>111761.98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70000</v>
      </c>
      <c r="D22" s="79">
        <v>70000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1066824.23</v>
      </c>
      <c r="D25" s="79">
        <v>1066824.23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33039670.140000001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11088943.300000001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22094113.670000002</v>
      </c>
      <c r="D60" s="79">
        <f t="shared" ref="D60:E60" si="0">SUM(D61:D68)</f>
        <v>0</v>
      </c>
      <c r="E60" s="79">
        <f t="shared" si="0"/>
        <v>-4783970.08</v>
      </c>
    </row>
    <row r="61" spans="1:9" x14ac:dyDescent="0.2">
      <c r="A61" s="77">
        <v>1241</v>
      </c>
      <c r="B61" s="75" t="s">
        <v>293</v>
      </c>
      <c r="C61" s="79">
        <v>2479520.64</v>
      </c>
      <c r="D61" s="79">
        <v>0</v>
      </c>
      <c r="E61" s="79">
        <v>-972380.3</v>
      </c>
    </row>
    <row r="62" spans="1:9" x14ac:dyDescent="0.2">
      <c r="A62" s="77">
        <v>1242</v>
      </c>
      <c r="B62" s="75" t="s">
        <v>294</v>
      </c>
      <c r="C62" s="79">
        <v>146568.26</v>
      </c>
      <c r="D62" s="79">
        <v>0</v>
      </c>
      <c r="E62" s="79">
        <v>-4071.31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0</v>
      </c>
      <c r="E64" s="79">
        <v>-3327310.62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0</v>
      </c>
      <c r="E65" s="79">
        <v>-3527.97</v>
      </c>
    </row>
    <row r="66" spans="1:9" x14ac:dyDescent="0.2">
      <c r="A66" s="77">
        <v>1246</v>
      </c>
      <c r="B66" s="75" t="s">
        <v>298</v>
      </c>
      <c r="C66" s="79">
        <v>12553554.6</v>
      </c>
      <c r="D66" s="79">
        <v>0</v>
      </c>
      <c r="E66" s="79">
        <v>-476679.88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14158440.92</v>
      </c>
      <c r="D101" s="79">
        <f>SUM(D102:D110)</f>
        <v>14158440.92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1344843.48</v>
      </c>
      <c r="D102" s="79">
        <f>C102</f>
        <v>1344843.48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3956942.09</v>
      </c>
      <c r="D103" s="79">
        <f t="shared" ref="D103:D110" si="1">C103</f>
        <v>3956942.09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-77864.91</v>
      </c>
      <c r="D104" s="79">
        <f t="shared" si="1"/>
        <v>-77864.91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9488629.1400000006</v>
      </c>
      <c r="D108" s="79">
        <f t="shared" si="1"/>
        <v>9488629.1400000006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-554108.88</v>
      </c>
      <c r="D110" s="79">
        <f t="shared" si="1"/>
        <v>-554108.88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46032417.029999994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46032166.269999996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46033128.369999997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-962.1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250.76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250.76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28804.37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28804.37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28804.37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44854803.829999998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43979103.829999998</v>
      </c>
      <c r="D100" s="112">
        <f>C100/$C$99</f>
        <v>0.98047700747240119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22454619.100000001</v>
      </c>
      <c r="D101" s="112">
        <f t="shared" ref="D101:D164" si="0">C101/$C$99</f>
        <v>0.50060678417195081</v>
      </c>
      <c r="E101" s="111"/>
    </row>
    <row r="102" spans="1:5" x14ac:dyDescent="0.2">
      <c r="A102" s="109">
        <v>5111</v>
      </c>
      <c r="B102" s="106" t="s">
        <v>418</v>
      </c>
      <c r="C102" s="110">
        <v>13727753.800000001</v>
      </c>
      <c r="D102" s="112">
        <f t="shared" si="0"/>
        <v>0.30604868660285034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3686492.3</v>
      </c>
      <c r="D104" s="112">
        <f t="shared" si="0"/>
        <v>8.2187234927430061E-2</v>
      </c>
      <c r="E104" s="111"/>
    </row>
    <row r="105" spans="1:5" x14ac:dyDescent="0.2">
      <c r="A105" s="109">
        <v>5114</v>
      </c>
      <c r="B105" s="106" t="s">
        <v>421</v>
      </c>
      <c r="C105" s="110">
        <v>3263712.78</v>
      </c>
      <c r="D105" s="112">
        <f t="shared" si="0"/>
        <v>7.2761722297783146E-2</v>
      </c>
      <c r="E105" s="111"/>
    </row>
    <row r="106" spans="1:5" x14ac:dyDescent="0.2">
      <c r="A106" s="109">
        <v>5115</v>
      </c>
      <c r="B106" s="106" t="s">
        <v>422</v>
      </c>
      <c r="C106" s="110">
        <v>1776660.22</v>
      </c>
      <c r="D106" s="112">
        <f t="shared" si="0"/>
        <v>3.9609140343887218E-2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3710502.44</v>
      </c>
      <c r="D108" s="112">
        <f t="shared" si="0"/>
        <v>8.272252073741819E-2</v>
      </c>
      <c r="E108" s="111"/>
    </row>
    <row r="109" spans="1:5" x14ac:dyDescent="0.2">
      <c r="A109" s="109">
        <v>5121</v>
      </c>
      <c r="B109" s="106" t="s">
        <v>425</v>
      </c>
      <c r="C109" s="110">
        <v>336543.21</v>
      </c>
      <c r="D109" s="112">
        <f t="shared" si="0"/>
        <v>7.5029468699830014E-3</v>
      </c>
      <c r="E109" s="111"/>
    </row>
    <row r="110" spans="1:5" x14ac:dyDescent="0.2">
      <c r="A110" s="109">
        <v>5122</v>
      </c>
      <c r="B110" s="106" t="s">
        <v>426</v>
      </c>
      <c r="C110" s="110">
        <v>42834.52</v>
      </c>
      <c r="D110" s="112">
        <f t="shared" si="0"/>
        <v>9.5495947685655046E-4</v>
      </c>
      <c r="E110" s="111"/>
    </row>
    <row r="111" spans="1:5" x14ac:dyDescent="0.2">
      <c r="A111" s="109">
        <v>5123</v>
      </c>
      <c r="B111" s="106" t="s">
        <v>427</v>
      </c>
      <c r="C111" s="110">
        <v>644054.4</v>
      </c>
      <c r="D111" s="112">
        <f t="shared" si="0"/>
        <v>1.4358649353165614E-2</v>
      </c>
      <c r="E111" s="111"/>
    </row>
    <row r="112" spans="1:5" x14ac:dyDescent="0.2">
      <c r="A112" s="109">
        <v>5124</v>
      </c>
      <c r="B112" s="106" t="s">
        <v>428</v>
      </c>
      <c r="C112" s="110">
        <v>1034456.66</v>
      </c>
      <c r="D112" s="112">
        <f t="shared" si="0"/>
        <v>2.3062338293142415E-2</v>
      </c>
      <c r="E112" s="111"/>
    </row>
    <row r="113" spans="1:5" x14ac:dyDescent="0.2">
      <c r="A113" s="109">
        <v>5125</v>
      </c>
      <c r="B113" s="106" t="s">
        <v>429</v>
      </c>
      <c r="C113" s="110">
        <v>257003.15</v>
      </c>
      <c r="D113" s="112">
        <f t="shared" si="0"/>
        <v>5.7296683533394465E-3</v>
      </c>
      <c r="E113" s="111"/>
    </row>
    <row r="114" spans="1:5" x14ac:dyDescent="0.2">
      <c r="A114" s="109">
        <v>5126</v>
      </c>
      <c r="B114" s="106" t="s">
        <v>430</v>
      </c>
      <c r="C114" s="110">
        <v>1014839.13</v>
      </c>
      <c r="D114" s="112">
        <f t="shared" si="0"/>
        <v>2.2624982016335352E-2</v>
      </c>
      <c r="E114" s="111"/>
    </row>
    <row r="115" spans="1:5" x14ac:dyDescent="0.2">
      <c r="A115" s="109">
        <v>5127</v>
      </c>
      <c r="B115" s="106" t="s">
        <v>431</v>
      </c>
      <c r="C115" s="110">
        <v>288952.38</v>
      </c>
      <c r="D115" s="112">
        <f t="shared" si="0"/>
        <v>6.4419494753590149E-3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91818.99</v>
      </c>
      <c r="D117" s="112">
        <f t="shared" si="0"/>
        <v>2.0470268992368039E-3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17813982.289999999</v>
      </c>
      <c r="D118" s="112">
        <f t="shared" si="0"/>
        <v>0.39714770256303222</v>
      </c>
      <c r="E118" s="111"/>
    </row>
    <row r="119" spans="1:5" x14ac:dyDescent="0.2">
      <c r="A119" s="109">
        <v>5131</v>
      </c>
      <c r="B119" s="106" t="s">
        <v>435</v>
      </c>
      <c r="C119" s="110">
        <v>9330873.9199999999</v>
      </c>
      <c r="D119" s="112">
        <f t="shared" si="0"/>
        <v>0.20802396005039001</v>
      </c>
      <c r="E119" s="111"/>
    </row>
    <row r="120" spans="1:5" x14ac:dyDescent="0.2">
      <c r="A120" s="109">
        <v>5132</v>
      </c>
      <c r="B120" s="106" t="s">
        <v>436</v>
      </c>
      <c r="C120" s="110">
        <v>21100</v>
      </c>
      <c r="D120" s="112">
        <f t="shared" si="0"/>
        <v>4.7040669445282021E-4</v>
      </c>
      <c r="E120" s="111"/>
    </row>
    <row r="121" spans="1:5" x14ac:dyDescent="0.2">
      <c r="A121" s="109">
        <v>5133</v>
      </c>
      <c r="B121" s="106" t="s">
        <v>437</v>
      </c>
      <c r="C121" s="110">
        <v>1171583.93</v>
      </c>
      <c r="D121" s="112">
        <f t="shared" si="0"/>
        <v>2.6119475060916792E-2</v>
      </c>
      <c r="E121" s="111"/>
    </row>
    <row r="122" spans="1:5" x14ac:dyDescent="0.2">
      <c r="A122" s="109">
        <v>5134</v>
      </c>
      <c r="B122" s="106" t="s">
        <v>438</v>
      </c>
      <c r="C122" s="110">
        <v>164412.32</v>
      </c>
      <c r="D122" s="112">
        <f t="shared" si="0"/>
        <v>3.665433932631247E-3</v>
      </c>
      <c r="E122" s="111"/>
    </row>
    <row r="123" spans="1:5" x14ac:dyDescent="0.2">
      <c r="A123" s="109">
        <v>5135</v>
      </c>
      <c r="B123" s="106" t="s">
        <v>439</v>
      </c>
      <c r="C123" s="110">
        <v>2954623.3</v>
      </c>
      <c r="D123" s="112">
        <f t="shared" si="0"/>
        <v>6.5870833170913898E-2</v>
      </c>
      <c r="E123" s="111"/>
    </row>
    <row r="124" spans="1:5" x14ac:dyDescent="0.2">
      <c r="A124" s="109">
        <v>5136</v>
      </c>
      <c r="B124" s="106" t="s">
        <v>440</v>
      </c>
      <c r="C124" s="110">
        <v>14616.11</v>
      </c>
      <c r="D124" s="112">
        <f t="shared" si="0"/>
        <v>3.2585383842932751E-4</v>
      </c>
      <c r="E124" s="111"/>
    </row>
    <row r="125" spans="1:5" x14ac:dyDescent="0.2">
      <c r="A125" s="109">
        <v>5137</v>
      </c>
      <c r="B125" s="106" t="s">
        <v>441</v>
      </c>
      <c r="C125" s="110">
        <v>19522.830000000002</v>
      </c>
      <c r="D125" s="112">
        <f t="shared" si="0"/>
        <v>4.3524502022105938E-4</v>
      </c>
      <c r="E125" s="111"/>
    </row>
    <row r="126" spans="1:5" x14ac:dyDescent="0.2">
      <c r="A126" s="109">
        <v>5138</v>
      </c>
      <c r="B126" s="106" t="s">
        <v>442</v>
      </c>
      <c r="C126" s="110">
        <v>110218.53</v>
      </c>
      <c r="D126" s="112">
        <f t="shared" si="0"/>
        <v>2.4572291168127487E-3</v>
      </c>
      <c r="E126" s="111"/>
    </row>
    <row r="127" spans="1:5" x14ac:dyDescent="0.2">
      <c r="A127" s="109">
        <v>5139</v>
      </c>
      <c r="B127" s="106" t="s">
        <v>443</v>
      </c>
      <c r="C127" s="110">
        <v>4027031.35</v>
      </c>
      <c r="D127" s="112">
        <f t="shared" si="0"/>
        <v>8.9779265678264372E-2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313200</v>
      </c>
      <c r="D128" s="112">
        <f t="shared" si="0"/>
        <v>6.982529701546128E-3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24000</v>
      </c>
      <c r="D129" s="112">
        <f t="shared" si="0"/>
        <v>5.35059747244914E-4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24000</v>
      </c>
      <c r="D131" s="112">
        <f t="shared" si="0"/>
        <v>5.35059747244914E-4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289200</v>
      </c>
      <c r="D138" s="112">
        <f t="shared" si="0"/>
        <v>6.4474699543012135E-3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289200</v>
      </c>
      <c r="D140" s="112">
        <f t="shared" si="0"/>
        <v>6.4474699543012135E-3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562500</v>
      </c>
      <c r="D161" s="112">
        <f t="shared" si="0"/>
        <v>1.2540462826052673E-2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562500</v>
      </c>
      <c r="D168" s="112">
        <f t="shared" si="1"/>
        <v>1.2540462826052673E-2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562500</v>
      </c>
      <c r="D170" s="112">
        <f t="shared" si="1"/>
        <v>1.2540462826052673E-2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1869861.77</v>
      </c>
    </row>
    <row r="15" spans="1:5" x14ac:dyDescent="0.2">
      <c r="A15" s="88">
        <v>3220</v>
      </c>
      <c r="B15" s="84" t="s">
        <v>529</v>
      </c>
      <c r="C15" s="89">
        <v>27838464.52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3050354.04</v>
      </c>
      <c r="D10" s="89">
        <v>2441908.16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3244733.31</v>
      </c>
      <c r="D15" s="89">
        <f>SUM(D8:D14)</f>
        <v>2636287.4300000002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33039670.140000001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11088943.300000001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22094113.670000002</v>
      </c>
    </row>
    <row r="29" spans="1:5" x14ac:dyDescent="0.2">
      <c r="A29" s="88">
        <v>1241</v>
      </c>
      <c r="B29" s="84" t="s">
        <v>293</v>
      </c>
      <c r="C29" s="89">
        <v>2479520.64</v>
      </c>
    </row>
    <row r="30" spans="1:5" x14ac:dyDescent="0.2">
      <c r="A30" s="88">
        <v>1242</v>
      </c>
      <c r="B30" s="84" t="s">
        <v>294</v>
      </c>
      <c r="C30" s="89">
        <v>146568.26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12553554.6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46722741.399999999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46722741.399999999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46631447.810000002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1776643.98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348218.63</v>
      </c>
    </row>
    <row r="11" spans="1:3" x14ac:dyDescent="0.2">
      <c r="A11" s="154">
        <v>2.4</v>
      </c>
      <c r="B11" s="136" t="s">
        <v>294</v>
      </c>
      <c r="C11" s="147">
        <v>6900.32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7200</v>
      </c>
    </row>
    <row r="15" spans="1:3" x14ac:dyDescent="0.2">
      <c r="A15" s="154">
        <v>2.8</v>
      </c>
      <c r="B15" s="136" t="s">
        <v>298</v>
      </c>
      <c r="C15" s="147">
        <v>549628.4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864696.63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44854803.830000006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2020-01-22T22:30:25Z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