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4TO INFORME TRIMESTRAL 2019\"/>
    </mc:Choice>
  </mc:AlternateContent>
  <xr:revisionPtr revIDLastSave="0" documentId="8_{69E2628F-3602-4371-A71E-6709C67089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D33" i="2" s="1"/>
  <c r="E33" i="2" l="1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<sst xmlns="http://schemas.openxmlformats.org/spreadsheetml/2006/main" count="61" uniqueCount="52">
  <si>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</si>
  <si>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</si>
  <si>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</si>
  <si>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</si>
  <si>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</si>
  <si>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</si>
  <si>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</si>
  <si>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</si>
  <si>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</si>
  <si>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</si>
  <si>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</si>
  <si>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</si>
  <si>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</si>
  <si>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</si>
  <si>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</si>
  <si>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</si>
  <si>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</si>
  <si>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</si>
  <si>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</si>
  <si>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</si>
  <si>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</si>
  <si>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</si>
  <si>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</si>
  <si>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</si>
  <si>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</si>
  <si>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</si>
  <si>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</si>
  <si>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</si>
  <si>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</si>
  <si>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</si>
  <si>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</si>
  <si>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</si>
  <si>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</si>
  <si>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</si>
  <si>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</si>
  <si>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</si>
  <si>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</si>
  <si>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</si>
  <si>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</si>
  <si>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</si>
  <si>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</si>
  <si>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</si>
  <si>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</si>
  <si>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</si>
  <si>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</si>
  <si>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</si>
  <si>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</si>
  <si>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</si>
  <si>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</si>
  <si>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</si>
  <si>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</si>
  <si>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DE AGUA POTABLE Y ALCANTARILLADO MUNICIPAL DE VALLE DE SANTIAGO
ESTADO DE FLUJOS DE EFECTIVO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</si>
</sst>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46061221.399999999</v>
      </c>
      <c r="E5" s="14">
        <f>SUM(E6:E15)</f>
        <v>46319032.5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46032166.270000003</v>
      </c>
      <c r="E9" s="17">
        <v>45213598.329999998</v>
      </c>
    </row>
    <row r="10" spans="1:5" x14ac:dyDescent="0.2">
      <c r="A10" s="26">
        <v>4150</v>
      </c>
      <c r="C10" s="15" t="s">
        <v>43</v>
      </c>
      <c r="D10" s="16">
        <v>250.76</v>
      </c>
      <c r="E10" s="17">
        <v>2679.36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28804.37</v>
      </c>
      <c r="E13" s="17">
        <v>1102754.81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44854803.829999998</v>
      </c>
      <c r="E16" s="14">
        <f>SUM(E17:E32)</f>
        <v>42479599.769999996</v>
      </c>
    </row>
    <row r="17" spans="1:5" x14ac:dyDescent="0.2">
      <c r="A17" s="26">
        <v>5110</v>
      </c>
      <c r="C17" s="15" t="s">
        <v>8</v>
      </c>
      <c r="D17" s="16">
        <v>22454619.100000001</v>
      </c>
      <c r="E17" s="17">
        <v>21678950.030000001</v>
      </c>
    </row>
    <row r="18" spans="1:5" x14ac:dyDescent="0.2">
      <c r="A18" s="26">
        <v>5120</v>
      </c>
      <c r="C18" s="15" t="s">
        <v>9</v>
      </c>
      <c r="D18" s="16">
        <v>3710502.44</v>
      </c>
      <c r="E18" s="17">
        <v>4298153.08</v>
      </c>
    </row>
    <row r="19" spans="1:5" x14ac:dyDescent="0.2">
      <c r="A19" s="26">
        <v>5130</v>
      </c>
      <c r="C19" s="15" t="s">
        <v>10</v>
      </c>
      <c r="D19" s="16">
        <v>17813982.289999999</v>
      </c>
      <c r="E19" s="17">
        <v>16230296.66</v>
      </c>
    </row>
    <row r="20" spans="1:5" x14ac:dyDescent="0.2">
      <c r="A20" s="26">
        <v>5210</v>
      </c>
      <c r="C20" s="15" t="s">
        <v>11</v>
      </c>
      <c r="D20" s="16">
        <v>24000</v>
      </c>
      <c r="E20" s="17">
        <v>24000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289200</v>
      </c>
      <c r="E23" s="17">
        <v>248200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562500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1206417.5700000003</v>
      </c>
      <c r="E33" s="14">
        <f>E5-E16</f>
        <v>3839432.7300000042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1776643.98</v>
      </c>
      <c r="E40" s="14">
        <f>SUM(E41:E43)</f>
        <v>12479072.890000001</v>
      </c>
    </row>
    <row r="41" spans="1:5" x14ac:dyDescent="0.2">
      <c r="A41" s="26">
        <v>1230</v>
      </c>
      <c r="C41" s="15" t="s">
        <v>26</v>
      </c>
      <c r="D41" s="16">
        <v>864696.63</v>
      </c>
      <c r="E41" s="17">
        <v>10594237.82</v>
      </c>
    </row>
    <row r="42" spans="1:5" x14ac:dyDescent="0.2">
      <c r="A42" s="26" t="s">
        <v>50</v>
      </c>
      <c r="C42" s="15" t="s">
        <v>27</v>
      </c>
      <c r="D42" s="16">
        <v>911947.35</v>
      </c>
      <c r="E42" s="17">
        <v>1884835.07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-1776643.98</v>
      </c>
      <c r="E44" s="14">
        <f>E36-E40</f>
        <v>-12479072.890000001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4333914.3499999996</v>
      </c>
      <c r="E47" s="14">
        <f>SUM(E48+E51)</f>
        <v>4105383.36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4333914.3499999996</v>
      </c>
      <c r="E51" s="17">
        <v>4105383.36</v>
      </c>
    </row>
    <row r="52" spans="1:5" x14ac:dyDescent="0.2">
      <c r="A52" s="4"/>
      <c r="B52" s="11" t="s">
        <v>7</v>
      </c>
      <c r="C52" s="12"/>
      <c r="D52" s="13">
        <f>SUM(D53+D56)</f>
        <v>2983295.04</v>
      </c>
      <c r="E52" s="14">
        <f>SUM(E53+E56)</f>
        <v>2826104.95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2983295.04</v>
      </c>
      <c r="E56" s="17">
        <v>2826104.95</v>
      </c>
    </row>
    <row r="57" spans="1:5" x14ac:dyDescent="0.2">
      <c r="A57" s="18" t="s">
        <v>38</v>
      </c>
      <c r="C57" s="19"/>
      <c r="D57" s="13">
        <f>D47-D52</f>
        <v>1350619.3099999996</v>
      </c>
      <c r="E57" s="14">
        <f>E47-E52</f>
        <v>1279278.4099999997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780392.89999999991</v>
      </c>
      <c r="E59" s="14">
        <f>E57+E44+E33</f>
        <v>-7360361.7499999963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2636287.4300000002</v>
      </c>
      <c r="E61" s="14">
        <v>9826626.3599999994</v>
      </c>
    </row>
    <row r="62" spans="1:5" x14ac:dyDescent="0.2">
      <c r="A62" s="18" t="s">
        <v>41</v>
      </c>
      <c r="C62" s="19"/>
      <c r="D62" s="13">
        <v>3244733.31</v>
      </c>
      <c r="E62" s="14">
        <v>2636287.4300000002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dcterms:created xsi:type="dcterms:W3CDTF">2012-12-11T20:31:36Z</dcterms:created>
  <dcterms:modified xsi:type="dcterms:W3CDTF">2020-01-22T22:26:37Z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