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<sst xmlns="http://schemas.openxmlformats.org/spreadsheetml/2006/main" count="27" uniqueCount="27">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</sst>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77045574.710000008</v>
      </c>
      <c r="D4" s="13">
        <f>SUM(D6+D15)</f>
        <v>140253148.68000001</v>
      </c>
      <c r="E4" s="13">
        <f>SUM(E6+E15)</f>
        <v>132361080.27999999</v>
      </c>
      <c r="F4" s="13">
        <f>SUM(F6+F15)</f>
        <v>84937643.109999999</v>
      </c>
      <c r="G4" s="13">
        <f>SUM(G6+G15)</f>
        <v>7892068.3999999966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36608216.450000003</v>
      </c>
      <c r="D6" s="13">
        <f>SUM(D7:D13)</f>
        <v>130498860.96000001</v>
      </c>
      <c r="E6" s="13">
        <f>SUM(E7:E13)</f>
        <v>131795343.67999999</v>
      </c>
      <c r="F6" s="13">
        <f>SUM(F7:F13)</f>
        <v>35311733.729999997</v>
      </c>
      <c r="G6" s="18">
        <f>SUM(G7:G13)</f>
        <v>-1296482.7200000044</v>
      </c>
    </row>
    <row r="7" spans="1:7" x14ac:dyDescent="0.2">
      <c r="A7" s="3">
        <v>1110</v>
      </c>
      <c r="B7" s="7" t="s">
        <v>9</v>
      </c>
      <c r="C7" s="18">
        <v>9826626.3599999994</v>
      </c>
      <c r="D7" s="18">
        <v>72648281.920000002</v>
      </c>
      <c r="E7" s="18">
        <v>76859054.340000004</v>
      </c>
      <c r="F7" s="18">
        <f>C7+D7-E7</f>
        <v>5615853.9399999976</v>
      </c>
      <c r="G7" s="18">
        <f t="shared" ref="G7:G13" si="0">F7-C7</f>
        <v>-4210772.4200000018</v>
      </c>
    </row>
    <row r="8" spans="1:7" x14ac:dyDescent="0.2">
      <c r="A8" s="3">
        <v>1120</v>
      </c>
      <c r="B8" s="7" t="s">
        <v>10</v>
      </c>
      <c r="C8" s="18">
        <v>24695064.93</v>
      </c>
      <c r="D8" s="18">
        <v>51688190.420000002</v>
      </c>
      <c r="E8" s="18">
        <v>49510299.979999997</v>
      </c>
      <c r="F8" s="18">
        <f t="shared" ref="F8:F13" si="1">C8+D8-E8</f>
        <v>26872955.369999997</v>
      </c>
      <c r="G8" s="18">
        <f t="shared" si="0"/>
        <v>2177890.4399999976</v>
      </c>
    </row>
    <row r="9" spans="1:7" x14ac:dyDescent="0.2">
      <c r="A9" s="3">
        <v>1130</v>
      </c>
      <c r="B9" s="7" t="s">
        <v>11</v>
      </c>
      <c r="C9" s="18">
        <v>1811117.38</v>
      </c>
      <c r="D9" s="18">
        <v>6162388.6200000001</v>
      </c>
      <c r="E9" s="18">
        <v>5425989.3600000003</v>
      </c>
      <c r="F9" s="18">
        <f t="shared" si="1"/>
        <v>2547516.6399999997</v>
      </c>
      <c r="G9" s="18">
        <f t="shared" si="0"/>
        <v>736399.25999999978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40437358.259999998</v>
      </c>
      <c r="D15" s="13">
        <f>SUM(D16:D24)</f>
        <v>9754287.7200000007</v>
      </c>
      <c r="E15" s="13">
        <f>SUM(E16:E24)</f>
        <v>565736.6</v>
      </c>
      <c r="F15" s="13">
        <f>SUM(F16:F24)</f>
        <v>49625909.380000003</v>
      </c>
      <c r="G15" s="13">
        <f>SUM(G16:G24)</f>
        <v>9188551.120000001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21580735.690000001</v>
      </c>
      <c r="D18" s="19">
        <v>7783522.3300000001</v>
      </c>
      <c r="E18" s="19">
        <v>382936.6</v>
      </c>
      <c r="F18" s="19">
        <f t="shared" si="3"/>
        <v>28981321.420000002</v>
      </c>
      <c r="G18" s="19">
        <f t="shared" si="2"/>
        <v>7400585.7300000004</v>
      </c>
    </row>
    <row r="19" spans="1:7" x14ac:dyDescent="0.2">
      <c r="A19" s="3">
        <v>1240</v>
      </c>
      <c r="B19" s="7" t="s">
        <v>18</v>
      </c>
      <c r="C19" s="18">
        <v>19297331.25</v>
      </c>
      <c r="D19" s="18">
        <v>1970765.39</v>
      </c>
      <c r="E19" s="18">
        <v>182800</v>
      </c>
      <c r="F19" s="18">
        <f t="shared" si="3"/>
        <v>21085296.640000001</v>
      </c>
      <c r="G19" s="18">
        <f t="shared" si="2"/>
        <v>1787965.3900000006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-2776848.29</v>
      </c>
      <c r="D21" s="18">
        <v>0</v>
      </c>
      <c r="E21" s="18">
        <v>0</v>
      </c>
      <c r="F21" s="18">
        <f t="shared" si="3"/>
        <v>-2776848.29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cp:lastPrinted>2018-03-08T18:40:55Z</cp:lastPrinted>
  <dcterms:created xsi:type="dcterms:W3CDTF">2014-02-09T04:04:15Z</dcterms:created>
  <dcterms:modified xsi:type="dcterms:W3CDTF">2018-10-09T22:07:31Z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