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<sst xmlns="http://schemas.openxmlformats.org/spreadsheetml/2006/main" count="27" uniqueCount="27">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</sst>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77045574.710000008</v>
      </c>
      <c r="D4" s="13">
        <f>SUM(D6+D15)</f>
        <v>196131458.09</v>
      </c>
      <c r="E4" s="13">
        <f>SUM(E6+E15)</f>
        <v>190488007.28</v>
      </c>
      <c r="F4" s="13">
        <f>SUM(F6+F15)</f>
        <v>82689025.519999981</v>
      </c>
      <c r="G4" s="13">
        <f>SUM(G6+G15)</f>
        <v>5643450.8099999856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36608216.450000003</v>
      </c>
      <c r="D6" s="13">
        <f>SUM(D7:D13)</f>
        <v>182952726.93000001</v>
      </c>
      <c r="E6" s="13">
        <f>SUM(E7:E13)</f>
        <v>187781227.22</v>
      </c>
      <c r="F6" s="13">
        <f>SUM(F7:F13)</f>
        <v>31779716.159999989</v>
      </c>
      <c r="G6" s="18">
        <f>SUM(G7:G13)</f>
        <v>-4828500.2900000121</v>
      </c>
    </row>
    <row r="7" spans="1:7" x14ac:dyDescent="0.2">
      <c r="A7" s="3">
        <v>1110</v>
      </c>
      <c r="B7" s="7" t="s">
        <v>9</v>
      </c>
      <c r="C7" s="18">
        <v>9826626.3599999994</v>
      </c>
      <c r="D7" s="18">
        <v>111973098.09999999</v>
      </c>
      <c r="E7" s="18">
        <v>119163437.03</v>
      </c>
      <c r="F7" s="18">
        <f>C7+D7-E7</f>
        <v>2636287.4299999923</v>
      </c>
      <c r="G7" s="18">
        <f t="shared" ref="G7:G13" si="0">F7-C7</f>
        <v>-7190338.9300000072</v>
      </c>
    </row>
    <row r="8" spans="1:7" x14ac:dyDescent="0.2">
      <c r="A8" s="3">
        <v>1120</v>
      </c>
      <c r="B8" s="7" t="s">
        <v>10</v>
      </c>
      <c r="C8" s="18">
        <v>24695064.93</v>
      </c>
      <c r="D8" s="18">
        <v>64309763.950000003</v>
      </c>
      <c r="E8" s="18">
        <v>61483659</v>
      </c>
      <c r="F8" s="18">
        <f t="shared" ref="F8:F13" si="1">C8+D8-E8</f>
        <v>27521169.879999995</v>
      </c>
      <c r="G8" s="18">
        <f t="shared" si="0"/>
        <v>2826104.9499999955</v>
      </c>
    </row>
    <row r="9" spans="1:7" x14ac:dyDescent="0.2">
      <c r="A9" s="3">
        <v>1130</v>
      </c>
      <c r="B9" s="7" t="s">
        <v>11</v>
      </c>
      <c r="C9" s="18">
        <v>1811117.38</v>
      </c>
      <c r="D9" s="18">
        <v>6669864.8799999999</v>
      </c>
      <c r="E9" s="18">
        <v>7134131.1900000004</v>
      </c>
      <c r="F9" s="18">
        <f t="shared" si="1"/>
        <v>1346851.0699999994</v>
      </c>
      <c r="G9" s="18">
        <f t="shared" si="0"/>
        <v>-464266.31000000052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40437358.259999998</v>
      </c>
      <c r="D15" s="13">
        <f>SUM(D16:D24)</f>
        <v>13178731.16</v>
      </c>
      <c r="E15" s="13">
        <f>SUM(E16:E24)</f>
        <v>2706780.06</v>
      </c>
      <c r="F15" s="13">
        <f>SUM(F16:F24)</f>
        <v>50909309.359999999</v>
      </c>
      <c r="G15" s="13">
        <f>SUM(G16:G24)</f>
        <v>10471951.099999998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21580735.690000001</v>
      </c>
      <c r="D18" s="19">
        <v>10977174.42</v>
      </c>
      <c r="E18" s="19">
        <v>382936.6</v>
      </c>
      <c r="F18" s="19">
        <f t="shared" si="3"/>
        <v>32174973.509999998</v>
      </c>
      <c r="G18" s="19">
        <f t="shared" si="2"/>
        <v>10594237.819999997</v>
      </c>
    </row>
    <row r="19" spans="1:7" x14ac:dyDescent="0.2">
      <c r="A19" s="3">
        <v>1240</v>
      </c>
      <c r="B19" s="7" t="s">
        <v>18</v>
      </c>
      <c r="C19" s="18">
        <v>19297331.25</v>
      </c>
      <c r="D19" s="18">
        <v>2201556.7400000002</v>
      </c>
      <c r="E19" s="18">
        <v>316721.67</v>
      </c>
      <c r="F19" s="18">
        <f t="shared" si="3"/>
        <v>21182166.32</v>
      </c>
      <c r="G19" s="18">
        <f t="shared" si="2"/>
        <v>1884835.0700000003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-2776848.29</v>
      </c>
      <c r="D21" s="18">
        <v>0</v>
      </c>
      <c r="E21" s="18">
        <v>2007121.79</v>
      </c>
      <c r="F21" s="18">
        <f t="shared" si="3"/>
        <v>-4783970.08</v>
      </c>
      <c r="G21" s="18">
        <f t="shared" si="2"/>
        <v>-2007121.79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2019-03-04T18:54:24Z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