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tabRatio="923" xr2:uid="{00000000-000D-0000-FFFF-FFFF00000000}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'ESF-03'!$A$7:$K$116</definedName>
    <definedName name="_xlnm._FilterDatabase" localSheetId="14" hidden="1">'ESF-08'!$A$7:$H$88</definedName>
    <definedName name="_xlnm.Print_Area" localSheetId="46">'Conciliacion_Ig (I)'!$A$1:$D$11</definedName>
    <definedName name="_xlnm.Print_Area" localSheetId="30">'EA-01'!$A$1:$D$49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'ESF-02'!$A$1:$H$31</definedName>
    <definedName name="_xlnm.Print_Area" localSheetId="5">'ESF-03'!$A$1:$I$123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71027"/>
</workbook>
</file>

<file path=xl/calcChain.xml><?xml version="1.0" encoding="utf-8"?>
<calcChain xmlns="http://schemas.openxmlformats.org/spreadsheetml/2006/main"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7" i="53"/>
  <c r="C35" i="53" s="1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7" i="44"/>
  <c r="C91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1" i="37"/>
  <c r="D41" i="37"/>
  <c r="E41" i="37"/>
  <c r="C51" i="37"/>
  <c r="D51" i="37"/>
  <c r="E51" i="37"/>
  <c r="C61" i="37"/>
  <c r="D61" i="37"/>
  <c r="E61" i="37"/>
  <c r="C78" i="37"/>
  <c r="D78" i="37"/>
  <c r="E78" i="37"/>
  <c r="C88" i="37"/>
  <c r="D88" i="37"/>
  <c r="E88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51" i="32"/>
  <c r="D51" i="32"/>
  <c r="E51" i="32"/>
  <c r="F51" i="32"/>
  <c r="G51" i="32"/>
  <c r="C81" i="32"/>
  <c r="D81" i="32"/>
  <c r="E81" i="32"/>
  <c r="F81" i="32"/>
  <c r="G81" i="32"/>
  <c r="C91" i="32"/>
  <c r="D91" i="32"/>
  <c r="E91" i="32"/>
  <c r="F91" i="32"/>
  <c r="G91" i="32"/>
  <c r="C101" i="32"/>
  <c r="D101" i="32"/>
  <c r="E101" i="32"/>
  <c r="F101" i="32"/>
  <c r="G101" i="32"/>
  <c r="C111" i="32"/>
  <c r="D111" i="32"/>
  <c r="E111" i="32"/>
  <c r="F111" i="32"/>
  <c r="G111" i="32"/>
  <c r="C121" i="32"/>
  <c r="D121" i="32"/>
  <c r="E121" i="32"/>
  <c r="F121" i="32"/>
  <c r="G121" i="32"/>
  <c r="C14" i="31"/>
  <c r="D14" i="31"/>
  <c r="E14" i="31"/>
  <c r="F14" i="31"/>
  <c r="G14" i="31"/>
  <c r="H14" i="31"/>
  <c r="C29" i="31"/>
  <c r="D29" i="31"/>
  <c r="E29" i="31"/>
  <c r="F29" i="31"/>
  <c r="G29" i="31"/>
  <c r="H29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107" i="46" l="1"/>
  <c r="D105" i="46"/>
  <c r="D103" i="46"/>
  <c r="D101" i="46"/>
  <c r="D99" i="46"/>
  <c r="D97" i="46"/>
  <c r="D95" i="46"/>
  <c r="D93" i="46"/>
  <c r="D91" i="46"/>
  <c r="D89" i="46"/>
  <c r="D87" i="46"/>
  <c r="D85" i="46"/>
  <c r="D83" i="46"/>
  <c r="D81" i="46"/>
  <c r="D79" i="46"/>
  <c r="D77" i="46"/>
  <c r="D75" i="46"/>
  <c r="D73" i="46"/>
  <c r="D71" i="46"/>
  <c r="D69" i="46"/>
  <c r="D67" i="46"/>
  <c r="D65" i="46"/>
  <c r="D63" i="46"/>
  <c r="D61" i="46"/>
  <c r="D59" i="46"/>
  <c r="D57" i="46"/>
  <c r="D55" i="46"/>
  <c r="D53" i="46"/>
  <c r="D51" i="46"/>
  <c r="D49" i="46"/>
  <c r="D47" i="46"/>
  <c r="D45" i="46"/>
  <c r="D43" i="46"/>
  <c r="D41" i="46"/>
  <c r="D39" i="46"/>
  <c r="D37" i="46"/>
  <c r="D35" i="46"/>
  <c r="D33" i="46"/>
  <c r="D31" i="46"/>
  <c r="D29" i="46"/>
  <c r="D27" i="46"/>
  <c r="D25" i="46"/>
  <c r="D23" i="46"/>
  <c r="D21" i="46"/>
  <c r="D19" i="46"/>
  <c r="D17" i="46"/>
  <c r="D15" i="46"/>
  <c r="D13" i="46"/>
  <c r="D11" i="46"/>
  <c r="D9" i="46"/>
  <c r="D108" i="46"/>
  <c r="D106" i="46"/>
  <c r="D104" i="46"/>
  <c r="D102" i="46"/>
  <c r="D100" i="46"/>
  <c r="D98" i="46"/>
  <c r="D96" i="46"/>
  <c r="D94" i="46"/>
  <c r="D92" i="46"/>
  <c r="D90" i="46"/>
  <c r="D88" i="46"/>
  <c r="D86" i="46"/>
  <c r="D84" i="46"/>
  <c r="D82" i="46"/>
  <c r="D80" i="46"/>
  <c r="D78" i="46"/>
  <c r="D76" i="46"/>
  <c r="D74" i="46"/>
  <c r="D72" i="46"/>
  <c r="D70" i="46"/>
  <c r="D68" i="46"/>
  <c r="D66" i="46"/>
  <c r="D64" i="46"/>
  <c r="D62" i="46"/>
  <c r="D60" i="46"/>
  <c r="D58" i="46"/>
  <c r="D56" i="46"/>
  <c r="D54" i="46"/>
  <c r="D52" i="46"/>
  <c r="D50" i="46"/>
  <c r="D48" i="46"/>
  <c r="D46" i="46"/>
  <c r="D44" i="46"/>
  <c r="D40" i="46"/>
  <c r="D36" i="46"/>
  <c r="D32" i="46"/>
  <c r="D28" i="46"/>
  <c r="D24" i="46"/>
  <c r="D20" i="46"/>
  <c r="D16" i="46"/>
  <c r="D12" i="46"/>
  <c r="D8" i="46"/>
  <c r="D42" i="46"/>
  <c r="D38" i="46"/>
  <c r="D34" i="46"/>
  <c r="D30" i="46"/>
  <c r="D26" i="46"/>
  <c r="D22" i="46"/>
  <c r="D18" i="46"/>
  <c r="D14" i="46"/>
  <c r="D10" i="46"/>
  <c r="C20" i="52"/>
  <c r="D109" i="46" l="1"/>
</calcChain>
</file>

<file path=xl/sharedStrings.xml><?xml version="1.0" encoding="utf-8"?>
<sst xmlns="http://schemas.openxmlformats.org/spreadsheetml/2006/main" count="1396" uniqueCount="865">
  <si>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</si>
  <si>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</si>
  <si>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</si>
  <si>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</si>
  <si>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</si>
  <si>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</si>
  <si>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</si>
  <si>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</si>
  <si>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</si>
  <si>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</si>
  <si>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</si>
  <si>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</si>
  <si>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</si>
  <si>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</si>
  <si>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</si>
  <si>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</si>
  <si>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</si>
  <si>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</si>
  <si>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</si>
  <si>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</si>
  <si>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</si>
  <si>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</si>
  <si>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</si>
  <si>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</si>
  <si>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</si>
  <si>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</si>
  <si>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</si>
  <si>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</si>
  <si>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</si>
  <si>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</si>
  <si>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</si>
  <si>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</si>
  <si>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</si>
  <si>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</si>
  <si>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</si>
  <si>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</si>
  <si>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</si>
  <si>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</si>
  <si>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</si>
  <si>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</si>
  <si>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</si>
  <si>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</si>
  <si>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</si>
  <si>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</si>
  <si>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</si>
  <si>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</si>
  <si>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</si>
  <si>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</si>
  <si>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</si>
  <si>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</si>
  <si>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</si>
  <si>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</si>
  <si>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</si>
  <si>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</si>
  <si>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</si>
  <si>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</si>
  <si>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</si>
  <si>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</si>
  <si>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</si>
  <si>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</si>
  <si>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</si>
  <si>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</si>
  <si>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</si>
  <si>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</si>
  <si>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</si>
  <si>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</si>
  <si>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</si>
  <si>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</si>
  <si>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</si>
  <si>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</si>
  <si>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</si>
  <si>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</si>
  <si>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</si>
  <si>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</si>
  <si>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</si>
  <si>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</si>
  <si>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</si>
  <si>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</si>
  <si>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</si>
  <si>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</si>
  <si>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</si>
  <si>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</si>
  <si>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</si>
  <si>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</si>
  <si>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</si>
  <si>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</si>
  <si>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</si>
  <si>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</si>
  <si>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</si>
  <si>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</si>
  <si>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</si>
  <si>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</si>
  <si>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</si>
  <si>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</si>
  <si>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</si>
  <si>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</si>
  <si>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</si>
  <si>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</si>
  <si>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</si>
  <si>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</si>
  <si>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</si>
  <si>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</si>
  <si>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</si>
  <si>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</si>
  <si>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</si>
  <si>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</si>
  <si>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</si>
  <si>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</si>
  <si>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</si>
  <si>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</si>
  <si>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</si>
  <si>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</si>
  <si>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</si>
  <si>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</si>
  <si>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</si>
  <si>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</si>
  <si>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</si>
  <si>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</si>
  <si>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</si>
  <si>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</si>
  <si>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</si>
  <si>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</si>
  <si>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</si>
  <si>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</si>
  <si>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</si>
  <si>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</si>
  <si>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</si>
  <si>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</si>
  <si>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</si>
  <si>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</si>
  <si>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</si>
  <si>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</si>
  <si>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</si>
  <si>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</si>
  <si>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</si>
  <si>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</si>
  <si>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</si>
  <si>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</si>
  <si>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</si>
  <si>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</si>
  <si>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</si>
  <si>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</si>
  <si>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</si>
  <si>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</si>
  <si>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</si>
  <si>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</si>
  <si>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</si>
  <si>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</si>
  <si>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</si>
  <si>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</si>
  <si>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</si>
  <si>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</si>
  <si>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</si>
  <si>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</si>
  <si>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</si>
  <si>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</si>
  <si>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</si>
  <si>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</si>
  <si>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</si>
  <si>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</si>
  <si>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</si>
  <si>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</si>
  <si>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</si>
  <si>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</si>
  <si>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</si>
  <si>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</si>
  <si>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</si>
  <si>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</si>
  <si>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</si>
  <si>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</si>
  <si>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</si>
  <si>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</si>
  <si>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</si>
  <si>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</si>
  <si>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</si>
  <si>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</si>
  <si>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</si>
  <si>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</si>
  <si>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</si>
  <si>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</si>
  <si>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</si>
  <si>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</si>
  <si>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</si>
  <si>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</si>
  <si>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</si>
  <si>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</si>
  <si>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</si>
  <si>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</si>
  <si>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</si>
  <si>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</si>
  <si>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</si>
  <si>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</si>
  <si>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</si>
  <si>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</si>
  <si>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</si>
  <si>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</si>
  <si>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</si>
  <si>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</si>
  <si>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</si>
  <si>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</si>
  <si>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</si>
  <si>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</si>
  <si>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</si>
  <si>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</si>
  <si>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</si>
  <si>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</si>
  <si>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</si>
  <si>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</si>
  <si>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</si>
  <si>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</si>
  <si>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</si>
  <si>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</si>
  <si>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</si>
  <si>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</si>
  <si>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</si>
  <si>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</si>
  <si>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</si>
  <si>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</si>
  <si>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</si>
  <si>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</si>
  <si>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</si>
  <si>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</si>
  <si>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</si>
  <si>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</si>
  <si>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</si>
  <si>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</si>
  <si>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</si>
  <si>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</si>
  <si>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</si>
  <si>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</si>
  <si>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</si>
  <si>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</si>
  <si>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</si>
  <si>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</si>
  <si>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</si>
  <si>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</si>
  <si>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</si>
  <si>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</si>
  <si>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</si>
  <si>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</si>
  <si>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</si>
  <si>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</si>
  <si>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</si>
  <si>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</si>
  <si>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</si>
  <si>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</si>
  <si>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</si>
  <si>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</si>
  <si>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</si>
  <si>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</si>
  <si>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</si>
  <si>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</si>
  <si>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</si>
  <si>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</si>
  <si>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</si>
  <si>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</si>
  <si>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</si>
  <si>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</si>
  <si>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</si>
  <si>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</si>
  <si>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</si>
  <si>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</si>
  <si>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</si>
  <si>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</si>
  <si>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</si>
  <si>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</si>
  <si>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</si>
  <si>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</si>
  <si>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</si>
  <si>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</si>
  <si>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</si>
  <si>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</si>
  <si>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</si>
  <si>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</si>
  <si>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</si>
  <si>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</si>
  <si>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</si>
  <si>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</si>
  <si>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</si>
  <si>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</si>
  <si>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</si>
  <si>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</si>
  <si>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</si>
  <si>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</si>
  <si>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</si>
  <si>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</si>
  <si>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</si>
  <si>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</si>
  <si>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</si>
  <si>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</si>
  <si>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</si>
  <si>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</si>
  <si>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</si>
  <si>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</si>
  <si>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</si>
  <si>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</si>
  <si>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</si>
  <si>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</si>
  <si>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</si>
  <si>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</si>
  <si>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</si>
  <si>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</si>
  <si>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</si>
  <si>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</si>
  <si>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</si>
  <si>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</si>
  <si>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</si>
  <si>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</si>
  <si>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</si>
  <si>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</si>
  <si>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</si>
  <si>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</si>
  <si>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</si>
  <si>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</si>
  <si>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</si>
  <si>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</si>
  <si>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</si>
  <si>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</si>
  <si>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</si>
  <si>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</si>
  <si>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</si>
  <si>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</si>
  <si>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</si>
  <si>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</si>
  <si>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</si>
  <si>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</si>
  <si>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</si>
  <si>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</si>
  <si>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</si>
  <si>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</si>
  <si>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</si>
  <si>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</si>
  <si>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</si>
  <si>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</si>
  <si>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</si>
  <si>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</si>
  <si>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</si>
  <si>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</si>
  <si>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</si>
  <si>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</si>
  <si>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</si>
  <si>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</si>
  <si>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</si>
  <si>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</si>
  <si>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</si>
  <si>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</si>
  <si>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</si>
  <si>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</si>
  <si>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</si>
  <si>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</si>
  <si>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</si>
  <si>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</si>
  <si>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</si>
  <si>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</si>
  <si>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</si>
  <si>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</si>
  <si>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</si>
  <si>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</si>
  <si>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</si>
  <si>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</si>
  <si>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</si>
  <si>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</si>
  <si>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</si>
  <si>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</si>
  <si>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</si>
  <si>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</si>
  <si>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</si>
  <si>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</si>
  <si>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</si>
  <si>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</si>
  <si>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</si>
  <si>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</si>
  <si>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</si>
  <si>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</si>
  <si>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</si>
  <si>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</si>
  <si>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</si>
  <si>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</si>
  <si>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</si>
  <si>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</si>
  <si>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</si>
  <si>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</si>
  <si>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</si>
  <si>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</si>
  <si>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</si>
  <si>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</si>
  <si>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</si>
  <si>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</si>
  <si>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</si>
  <si>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</si>
  <si>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</si>
  <si>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</si>
  <si>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</si>
  <si>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</si>
  <si>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</si>
  <si>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</si>
  <si>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</si>
  <si>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</si>
  <si>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</si>
  <si>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</si>
  <si>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</si>
  <si>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</si>
  <si>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</si>
  <si>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</si>
  <si>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</si>
  <si>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</si>
  <si>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</si>
  <si>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</si>
  <si>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</si>
  <si>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</si>
  <si>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</si>
  <si>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</si>
  <si>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</si>
  <si>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</si>
  <si>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</si>
  <si>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</si>
  <si>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</si>
  <si>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</si>
  <si>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</si>
  <si>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</si>
  <si>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</si>
  <si>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</si>
  <si>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</si>
  <si>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</si>
  <si>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</si>
  <si>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</si>
  <si>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</si>
  <si>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</si>
  <si>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</si>
  <si>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</si>
  <si>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</si>
  <si>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</si>
  <si>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</si>
  <si>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</si>
  <si>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</si>
  <si>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</si>
  <si>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</si>
  <si>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</si>
  <si>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</si>
  <si>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</si>
  <si>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</si>
  <si>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</si>
  <si>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</si>
  <si>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</si>
  <si>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</si>
  <si>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</si>
  <si>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</si>
  <si>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</si>
  <si>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</si>
  <si>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</si>
  <si>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</si>
  <si>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</si>
  <si>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</si>
  <si>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</si>
  <si>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</si>
  <si>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</si>
  <si>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</si>
  <si>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</si>
  <si>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</si>
  <si>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</si>
  <si>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</si>
  <si>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</si>
  <si>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</si>
  <si>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</si>
  <si>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</si>
  <si>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</si>
  <si>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</si>
  <si>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</si>
  <si>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</si>
  <si>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</si>
  <si>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</si>
  <si>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</si>
  <si>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</si>
  <si>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</si>
  <si>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</si>
  <si>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</si>
  <si>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</si>
  <si>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</si>
  <si>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</si>
  <si>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</si>
  <si>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</si>
  <si>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</si>
  <si>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</si>
  <si>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</si>
  <si>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</si>
  <si>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</si>
  <si>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</si>
  <si>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</si>
  <si>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</si>
  <si>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</si>
  <si>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</si>
  <si>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</si>
  <si>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</si>
  <si>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</si>
  <si>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</si>
  <si>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</si>
  <si>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</si>
  <si>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</si>
  <si>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</si>
  <si>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</si>
  <si>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</si>
  <si>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</si>
  <si>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</si>
  <si>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</si>
  <si>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</si>
  <si>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</si>
  <si>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</si>
  <si>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</si>
  <si>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</si>
  <si>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</si>
  <si>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</si>
  <si>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</si>
  <si>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</si>
  <si>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</si>
  <si>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</si>
  <si>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</si>
  <si>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</si>
  <si>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</si>
  <si>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</si>
  <si>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</si>
  <si>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</si>
  <si>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</si>
  <si>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</si>
  <si>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</si>
  <si>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0112400002</t>
  </si>
  <si>
    <t>USUARIOS SERVICIO COMERCIAL</t>
  </si>
  <si>
    <t>0112400003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</si>
  <si>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</si>
  <si>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</si>
  <si>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</si>
  <si>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</si>
  <si>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</si>
  <si>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</si>
  <si>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</si>
  <si>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</si>
  <si>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</si>
  <si>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</si>
  <si>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</si>
  <si>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</si>
  <si>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</si>
  <si>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</si>
  <si>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</si>
  <si>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</si>
  <si>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</si>
  <si>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</si>
  <si>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</si>
  <si>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</si>
  <si>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IVA ACREEDITABLE</t>
  </si>
  <si>
    <t>0112900004</t>
  </si>
  <si>
    <t>IVA a favor</t>
  </si>
  <si>
    <t>0112900005</t>
  </si>
  <si>
    <t>IVA A FAVOR AÑOS ANTERIORES</t>
  </si>
  <si>
    <t>0112900006</t>
  </si>
  <si>
    <t>IVA A FAVOR 2006</t>
  </si>
  <si>
    <t>0112900007</t>
  </si>
  <si>
    <t>IVA A FAVOR 2007</t>
  </si>
  <si>
    <t>0112900008</t>
  </si>
  <si>
    <t>IVA A FAVOR 2008</t>
  </si>
  <si>
    <t>0112900009</t>
  </si>
  <si>
    <t>IVA A FAVOR 2009</t>
  </si>
  <si>
    <t>0112900010</t>
  </si>
  <si>
    <t>IVA A FAVOR 2010 EN ADELANTE</t>
  </si>
  <si>
    <t>0113200001</t>
  </si>
  <si>
    <t>Ant Prov Ad Bienes Muebles e Inm C P</t>
  </si>
  <si>
    <t>0113400001</t>
  </si>
  <si>
    <t>Ant Contratistas C P</t>
  </si>
  <si>
    <t>0115132471</t>
  </si>
  <si>
    <t>Almacén de Estructuras y Manufacturas</t>
  </si>
  <si>
    <t>0115132491</t>
  </si>
  <si>
    <t>Almacén de Material Diverso</t>
  </si>
  <si>
    <t>0123305831</t>
  </si>
  <si>
    <t>Edificios e instalaciones</t>
  </si>
  <si>
    <t>0123405891</t>
  </si>
  <si>
    <t>Infraestructura</t>
  </si>
  <si>
    <t>0123536131</t>
  </si>
  <si>
    <t>Constr obras p abastecde agua petróleo gas el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</si>
  <si>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</si>
  <si>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</si>
  <si>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</si>
  <si>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</si>
  <si>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</si>
  <si>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</si>
  <si>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</si>
  <si>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</si>
  <si>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</si>
  <si>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</si>
  <si>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</si>
  <si>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</si>
  <si>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</si>
  <si>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</si>
  <si>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</si>
  <si>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</si>
  <si>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</si>
  <si>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</si>
  <si>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</si>
  <si>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</si>
  <si>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</si>
  <si>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</si>
  <si>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</si>
  <si>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</si>
  <si>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</si>
  <si>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</si>
  <si>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</si>
  <si>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</si>
  <si>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</si>
  <si>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</si>
  <si>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</si>
  <si>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</si>
  <si>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0124675671</t>
  </si>
  <si>
    <t>Herramientas y maquinas  herramienta</t>
  </si>
  <si>
    <t>0124695691</t>
  </si>
  <si>
    <t>Otros equipos</t>
  </si>
  <si>
    <t>0126305111</t>
  </si>
  <si>
    <t>0126305151</t>
  </si>
  <si>
    <t>0126305191</t>
  </si>
  <si>
    <t>0126305211</t>
  </si>
  <si>
    <t>0126305231</t>
  </si>
  <si>
    <t>0126305411</t>
  </si>
  <si>
    <t>0126305491</t>
  </si>
  <si>
    <t>0126305621</t>
  </si>
  <si>
    <t>0126305651</t>
  </si>
  <si>
    <t>0126305671</t>
  </si>
  <si>
    <t>Software</t>
  </si>
  <si>
    <t>Estudios, Formulación y Evaluación de Proyectos</t>
  </si>
  <si>
    <t>0211100001</t>
  </si>
  <si>
    <t>Sueldos por pagar CP</t>
  </si>
  <si>
    <t>0211200001</t>
  </si>
  <si>
    <t>Proveedores por pagar CP</t>
  </si>
  <si>
    <t>0211700001</t>
  </si>
  <si>
    <t>IVA CAUSADO</t>
  </si>
  <si>
    <t>0211700002</t>
  </si>
  <si>
    <t>IVA X CAUSAR</t>
  </si>
  <si>
    <t>0211700103</t>
  </si>
  <si>
    <t>RETENCION IMSS</t>
  </si>
  <si>
    <t>0211700104</t>
  </si>
  <si>
    <t>CREDITOS  INFONAVIT</t>
  </si>
  <si>
    <t>0211700201</t>
  </si>
  <si>
    <t>I.S.R. POR SALARIOS</t>
  </si>
  <si>
    <t>0211700401</t>
  </si>
  <si>
    <t>OMAR RAMIREZ VIDAL</t>
  </si>
  <si>
    <t>0211700404</t>
  </si>
  <si>
    <t>ALEJANDRO BARRON CAMACHO</t>
  </si>
  <si>
    <t>0211700405</t>
  </si>
  <si>
    <t>JOSE LEON GARCIA</t>
  </si>
  <si>
    <t>0211700500</t>
  </si>
  <si>
    <t>SINDICATO</t>
  </si>
  <si>
    <t>0211700501</t>
  </si>
  <si>
    <t>CREDINOMINA</t>
  </si>
  <si>
    <t>0211900001</t>
  </si>
  <si>
    <t>Otras ctas por pagar CP</t>
  </si>
  <si>
    <t>0415908101</t>
  </si>
  <si>
    <t>RENDIMIENTOS BANCARIOS</t>
  </si>
  <si>
    <t>0417308101</t>
  </si>
  <si>
    <t>Agua potable - Domestica</t>
  </si>
  <si>
    <t>0417308102</t>
  </si>
  <si>
    <t>Agua potable - Comercial</t>
  </si>
  <si>
    <t>0417308103</t>
  </si>
  <si>
    <t>Agua potable - Industrial</t>
  </si>
  <si>
    <t>0417308104</t>
  </si>
  <si>
    <t>Agua potable - Mixta</t>
  </si>
  <si>
    <t>0417308105</t>
  </si>
  <si>
    <t>Alcantarillado - Domestica</t>
  </si>
  <si>
    <t>0417308106</t>
  </si>
  <si>
    <t>Alcantarillado - Comercial</t>
  </si>
  <si>
    <t>0417308107</t>
  </si>
  <si>
    <t>Alcantarillado - Industrial</t>
  </si>
  <si>
    <t>0417308108</t>
  </si>
  <si>
    <t>Alcantarillado - Mixta</t>
  </si>
  <si>
    <t>0417308109</t>
  </si>
  <si>
    <t>Tratamiento agua residual - Domestica</t>
  </si>
  <si>
    <t>0417308110</t>
  </si>
  <si>
    <t>Tratamiento agua residual - Comercial</t>
  </si>
  <si>
    <t>0417308111</t>
  </si>
  <si>
    <t>Tratamiento agua residual - Industrial</t>
  </si>
  <si>
    <t>0417308112</t>
  </si>
  <si>
    <t>Tratamiento agua residual - Mixta</t>
  </si>
  <si>
    <t>0417308113</t>
  </si>
  <si>
    <t>Contratos de Agua potable</t>
  </si>
  <si>
    <t>0417308114</t>
  </si>
  <si>
    <t>Duplicados</t>
  </si>
  <si>
    <t>0417308115</t>
  </si>
  <si>
    <t>Constancias</t>
  </si>
  <si>
    <t>0417308116</t>
  </si>
  <si>
    <t>Cambio de titular</t>
  </si>
  <si>
    <t>0417308117</t>
  </si>
  <si>
    <t>Suspención Voluntaria</t>
  </si>
  <si>
    <t>0417308118</t>
  </si>
  <si>
    <t>Reactivación</t>
  </si>
  <si>
    <t>0417308119</t>
  </si>
  <si>
    <t>Dezasolve Domestico</t>
  </si>
  <si>
    <t>0417308120</t>
  </si>
  <si>
    <t>Reconexión</t>
  </si>
  <si>
    <t>0417308121</t>
  </si>
  <si>
    <t>Agua p/pipas</t>
  </si>
  <si>
    <t>0417308122</t>
  </si>
  <si>
    <t>Transporte de Agua</t>
  </si>
  <si>
    <t>0417308123</t>
  </si>
  <si>
    <t>Dezasolve no domestico</t>
  </si>
  <si>
    <t>0417308124</t>
  </si>
  <si>
    <t>Incorporación Individual</t>
  </si>
  <si>
    <t>0417308128</t>
  </si>
  <si>
    <t>Inspección General</t>
  </si>
  <si>
    <t>0417308129</t>
  </si>
  <si>
    <t>Multas</t>
  </si>
  <si>
    <t>0417308130</t>
  </si>
  <si>
    <t>Rezagos - Domestico</t>
  </si>
  <si>
    <t>0417308131</t>
  </si>
  <si>
    <t>Rezago - Comercial</t>
  </si>
  <si>
    <t>0417308132</t>
  </si>
  <si>
    <t>Rezagos - Industrial</t>
  </si>
  <si>
    <t>0417308133</t>
  </si>
  <si>
    <t>Rezagos - Mixto</t>
  </si>
  <si>
    <t>0417308134</t>
  </si>
  <si>
    <t>Recargos</t>
  </si>
  <si>
    <t>0417308135</t>
  </si>
  <si>
    <t>Gastos de ejecución</t>
  </si>
  <si>
    <t>0417308136</t>
  </si>
  <si>
    <t>Tomas de agua potable</t>
  </si>
  <si>
    <t>0417308137</t>
  </si>
  <si>
    <t>Cuadro de medición</t>
  </si>
  <si>
    <t>0417308138</t>
  </si>
  <si>
    <t>Medido de agua potable</t>
  </si>
  <si>
    <t>0417308140</t>
  </si>
  <si>
    <t>Por la venta de agua tratada</t>
  </si>
  <si>
    <t>0417308142</t>
  </si>
  <si>
    <t>Otros Servicios</t>
  </si>
  <si>
    <t>0421308103</t>
  </si>
  <si>
    <t>PROSANEAR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</si>
  <si>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</si>
  <si>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</si>
  <si>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</si>
  <si>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</si>
  <si>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</si>
  <si>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</si>
  <si>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</si>
  <si>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</si>
  <si>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</si>
  <si>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</si>
  <si>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</si>
  <si>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</si>
  <si>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</si>
  <si>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</si>
  <si>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</si>
  <si>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</si>
  <si>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</si>
  <si>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</si>
  <si>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</si>
  <si>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</si>
  <si>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</si>
  <si>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</si>
  <si>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</si>
  <si>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</si>
  <si>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</si>
  <si>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</si>
  <si>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</si>
  <si>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</si>
  <si>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</si>
  <si>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</si>
  <si>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</si>
  <si>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</si>
  <si>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</si>
  <si>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</si>
  <si>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0512402491</t>
  </si>
  <si>
    <t>Materiales diversos</t>
  </si>
  <si>
    <t>0512502551</t>
  </si>
  <si>
    <t>Mat accesorios y suministros de laboratorio</t>
  </si>
  <si>
    <t>0512502591</t>
  </si>
  <si>
    <t>Otros productos químicos</t>
  </si>
  <si>
    <t>0512602612</t>
  </si>
  <si>
    <t>Combus Lub y aditivos vehículos Serv Pub</t>
  </si>
  <si>
    <t>0512702711</t>
  </si>
  <si>
    <t>Vestuario y uniformes</t>
  </si>
  <si>
    <t>0512702722</t>
  </si>
  <si>
    <t>Prendas de protección personal</t>
  </si>
  <si>
    <t>0512902911</t>
  </si>
  <si>
    <t>Herramientas menores</t>
  </si>
  <si>
    <t>0512902981</t>
  </si>
  <si>
    <t>Ref y Acces menores de maquinaria y otros Equip</t>
  </si>
  <si>
    <t>0513103111</t>
  </si>
  <si>
    <t>Servicio de energía eléctrica</t>
  </si>
  <si>
    <t>0513103141</t>
  </si>
  <si>
    <t>Servicio telefonía tradicional</t>
  </si>
  <si>
    <t>0513103161</t>
  </si>
  <si>
    <t>Servicios de telecomunicaciones y satélites</t>
  </si>
  <si>
    <t>0513303311</t>
  </si>
  <si>
    <t>Servicios legales</t>
  </si>
  <si>
    <t>0513303341</t>
  </si>
  <si>
    <t>Servicios de capacitación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</si>
  <si>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</si>
  <si>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</si>
  <si>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</si>
  <si>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</si>
  <si>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</si>
  <si>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</si>
  <si>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</si>
  <si>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</si>
  <si>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</si>
  <si>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</si>
  <si>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</si>
  <si>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</si>
  <si>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</si>
  <si>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</si>
  <si>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</si>
  <si>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</si>
  <si>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</si>
  <si>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</si>
  <si>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0513703751</t>
  </si>
  <si>
    <t>Viáticos nac p Serv pub Desemp funciones ofic</t>
  </si>
  <si>
    <t>0513803812</t>
  </si>
  <si>
    <t>Gastos de ceremonial de titulares de depend y ent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</si>
  <si>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</si>
  <si>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</si>
  <si>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</si>
  <si>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</si>
  <si>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</si>
  <si>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</si>
  <si>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</si>
  <si>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</si>
  <si>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</si>
  <si>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</si>
  <si>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0311000001</t>
  </si>
  <si>
    <t>Aportaciones Municipales</t>
  </si>
  <si>
    <t>0311000002</t>
  </si>
  <si>
    <t>Aportaciones Estatales</t>
  </si>
  <si>
    <t>0311000003</t>
  </si>
  <si>
    <t>Aportaciones Federales</t>
  </si>
  <si>
    <t>0312000001</t>
  </si>
  <si>
    <t>Revaluaciones del patrimonio</t>
  </si>
  <si>
    <t>0321000001</t>
  </si>
  <si>
    <t>RESULTADO DEL EJERC (AHORRO/DESAHORRO)</t>
  </si>
  <si>
    <t>0322000501</t>
  </si>
  <si>
    <t>APLICACION DE REMANENTE DE RECURSOS PROPIOS 2015</t>
  </si>
  <si>
    <t>0322000502</t>
  </si>
  <si>
    <t>APLICACION DE REMANENTE DE RECURSOS PROPIOS 2016</t>
  </si>
  <si>
    <t>0322002000</t>
  </si>
  <si>
    <t>RESULTADO DE EJERCICIOS ANTER A 2012</t>
  </si>
  <si>
    <t>0322002003</t>
  </si>
  <si>
    <t>Resultado del Ejercicio 2003</t>
  </si>
  <si>
    <t>0322002006</t>
  </si>
  <si>
    <t>Resultado del Ejercicio 2006</t>
  </si>
  <si>
    <t>0322002007</t>
  </si>
  <si>
    <t>Resultado del Ejercicio 2007</t>
  </si>
  <si>
    <t>0322002008</t>
  </si>
  <si>
    <t>Resultado del Ejercicio 2008</t>
  </si>
  <si>
    <t>0322002011</t>
  </si>
  <si>
    <t>Resultado del Ejercicio 2011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</si>
  <si>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</si>
  <si>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</si>
  <si>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</si>
  <si>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</si>
  <si>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</si>
  <si>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</si>
  <si>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</si>
  <si>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</si>
  <si>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</si>
  <si>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</si>
  <si>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</si>
  <si>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</si>
  <si>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</si>
  <si>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</si>
  <si>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</si>
  <si>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</si>
  <si>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111300107  BANCOMER CTA 0109663282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</si>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</sst>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Normal 5" xfId="5" xr:uid="{00000000-0005-0000-0000-000005000000}"/>
    <cellStyle name="Normal 56" xfId="6" xr:uid="{00000000-0005-0000-0000-000006000000}"/>
    <cellStyle name="Porcentaj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C44"/>
  <sheetViews>
    <sheetView tabSelected="1" zoomScaleNormal="100" zoomScaleSheetLayoutView="100" workbookViewId="0">
      <pane ySplit="2" topLeftCell="A30" activePane="bottomLeft" state="frozen"/>
      <selection activeCell="A14" sqref="A14:B14"/>
      <selection pane="bottomLeft" activeCell="B52" sqref="B50:B5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133</v>
      </c>
      <c r="B1" s="455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237</v>
      </c>
      <c r="C43" s="186" t="s">
        <v>237</v>
      </c>
    </row>
    <row r="44" spans="1:3" ht="45" x14ac:dyDescent="0.2">
      <c r="A44" s="186"/>
      <c r="B44" s="192" t="s">
        <v>863</v>
      </c>
      <c r="C44" s="192" t="s">
        <v>864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8" t="s">
        <v>158</v>
      </c>
      <c r="B6" s="468"/>
      <c r="C6" s="468"/>
      <c r="D6" s="469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300</v>
      </c>
      <c r="B5" s="217"/>
      <c r="G5" s="190" t="s">
        <v>299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298</v>
      </c>
      <c r="F7" s="227" t="s">
        <v>297</v>
      </c>
      <c r="G7" s="227" t="s">
        <v>296</v>
      </c>
    </row>
    <row r="8" spans="1:7" x14ac:dyDescent="0.2">
      <c r="A8" s="285" t="s">
        <v>519</v>
      </c>
      <c r="B8" s="285" t="s">
        <v>519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295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 xr:uid="{00000000-0002-0000-0A00-000000000000}"/>
    <dataValidation allowBlank="1" showInputMessage="1" showErrorMessage="1" prompt="Corresponde al número de la cuenta de acuerdo al Plan de Cuentas emitido por el CONAC (DOF 23/12/2015)." sqref="A7" xr:uid="{00000000-0002-0000-0A00-000001000000}"/>
    <dataValidation allowBlank="1" showInputMessage="1" showErrorMessage="1" prompt="Tipo de fideicomiso(s) que tiene la entidad derivado de los recursos asignados (Art. 32 LGCG.). Puede ser de: Administración, Inversión." sqref="D7" xr:uid="{00000000-0002-0000-0A00-000002000000}"/>
    <dataValidation allowBlank="1" showInputMessage="1" showErrorMessage="1" prompt="Corresponde al nombre o descripción de la cuenta de acuerdo al Plan de Cuentas emitido por el CONAC." sqref="B7" xr:uid="{00000000-0002-0000-0A00-000003000000}"/>
    <dataValidation allowBlank="1" showInputMessage="1" showErrorMessage="1" prompt="Caracterisiticas relevantes que tengan impacto financiero o situación de riesgo. Ejemplo: Becas a fondo perdido." sqref="E7" xr:uid="{00000000-0002-0000-0A00-000004000000}"/>
    <dataValidation allowBlank="1" showInputMessage="1" showErrorMessage="1" prompt="Nombre con el que se identifica el fideicomiso." sqref="F7" xr:uid="{00000000-0002-0000-0A00-000005000000}"/>
    <dataValidation allowBlank="1" showInputMessage="1" showErrorMessage="1" prompt="Razón de existencia/fin del fideicomiso." sqref="G7" xr:uid="{00000000-0002-0000-0A00-000006000000}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304</v>
      </c>
      <c r="B5" s="217"/>
      <c r="E5" s="190" t="s">
        <v>303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302</v>
      </c>
    </row>
    <row r="8" spans="1:5" ht="11.25" customHeight="1" x14ac:dyDescent="0.2">
      <c r="A8" s="287" t="s">
        <v>519</v>
      </c>
      <c r="B8" s="287" t="s">
        <v>519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301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 xr:uid="{00000000-0002-0000-0C00-000000000000}"/>
    <dataValidation allowBlank="1" showInputMessage="1" showErrorMessage="1" prompt="Corresponde al número de la cuenta de acuerdo al Plan de Cuentas emitido por el CONAC (DOF 23/12/2015)." sqref="A7" xr:uid="{00000000-0002-0000-0C00-000001000000}"/>
    <dataValidation allowBlank="1" showInputMessage="1" showErrorMessage="1" prompt="Tipo de Participaciones y Aportaciones de capital que tiene la entidad. Ejemplo: ordinarias, preferentes, serie A, B, C." sqref="D7" xr:uid="{00000000-0002-0000-0C00-000002000000}"/>
    <dataValidation allowBlank="1" showInputMessage="1" showErrorMessage="1" prompt="Corresponde al nombre o descripción de la cuenta de acuerdo al Plan de Cuentas emitido por el CONAC." sqref="B7" xr:uid="{00000000-0002-0000-0C00-000003000000}"/>
    <dataValidation allowBlank="1" showInputMessage="1" showErrorMessage="1" prompt="Especificar el nombre de la Empresa u Organismo Público Descentralizado al que se realizó la aportación. (organismo público descentralizados)." sqref="E7" xr:uid="{00000000-0002-0000-0C00-000004000000}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8"/>
  <sheetViews>
    <sheetView topLeftCell="A57" zoomScaleNormal="100" zoomScaleSheetLayoutView="100" workbookViewId="0">
      <selection activeCell="A76" sqref="A76:J7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320</v>
      </c>
      <c r="B5" s="217"/>
      <c r="C5" s="294"/>
      <c r="D5" s="294"/>
      <c r="E5" s="294"/>
      <c r="F5" s="270" t="s">
        <v>309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 x14ac:dyDescent="0.2">
      <c r="A8" s="223" t="s">
        <v>570</v>
      </c>
      <c r="B8" s="223" t="s">
        <v>571</v>
      </c>
      <c r="C8" s="222">
        <v>204807.97</v>
      </c>
      <c r="D8" s="222">
        <v>204807.97</v>
      </c>
      <c r="E8" s="222">
        <v>0</v>
      </c>
      <c r="F8" s="222"/>
    </row>
    <row r="9" spans="1:6" x14ac:dyDescent="0.2">
      <c r="A9" s="223" t="s">
        <v>572</v>
      </c>
      <c r="B9" s="223" t="s">
        <v>573</v>
      </c>
      <c r="C9" s="222">
        <v>2450469.17</v>
      </c>
      <c r="D9" s="222">
        <v>2450469.17</v>
      </c>
      <c r="E9" s="222">
        <v>0</v>
      </c>
      <c r="F9" s="222"/>
    </row>
    <row r="10" spans="1:6" x14ac:dyDescent="0.2">
      <c r="A10" s="223" t="s">
        <v>574</v>
      </c>
      <c r="B10" s="223" t="s">
        <v>575</v>
      </c>
      <c r="C10" s="222">
        <v>17985031.27</v>
      </c>
      <c r="D10" s="222">
        <v>17985031.27</v>
      </c>
      <c r="E10" s="222">
        <v>0</v>
      </c>
      <c r="F10" s="222"/>
    </row>
    <row r="11" spans="1:6" x14ac:dyDescent="0.2">
      <c r="A11" s="223"/>
      <c r="B11" s="223"/>
      <c r="C11" s="222"/>
      <c r="D11" s="222"/>
      <c r="E11" s="222"/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319</v>
      </c>
      <c r="C16" s="244">
        <f>SUM(C8:C15)</f>
        <v>20640308.41</v>
      </c>
      <c r="D16" s="244">
        <f>SUM(D8:D15)</f>
        <v>20640308.41</v>
      </c>
      <c r="E16" s="244">
        <f>SUM(E8:E15)</f>
        <v>0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318</v>
      </c>
      <c r="B19" s="60"/>
      <c r="C19" s="294"/>
      <c r="D19" s="294"/>
      <c r="E19" s="294"/>
      <c r="F19" s="270" t="s">
        <v>309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308</v>
      </c>
    </row>
    <row r="22" spans="1:6" x14ac:dyDescent="0.2">
      <c r="A22" s="223" t="s">
        <v>576</v>
      </c>
      <c r="B22" s="264" t="s">
        <v>577</v>
      </c>
      <c r="C22" s="265">
        <v>160110.29</v>
      </c>
      <c r="D22" s="265">
        <v>173577.91</v>
      </c>
      <c r="E22" s="265">
        <v>13467.62</v>
      </c>
      <c r="F22" s="264"/>
    </row>
    <row r="23" spans="1:6" x14ac:dyDescent="0.2">
      <c r="A23" s="223" t="s">
        <v>578</v>
      </c>
      <c r="B23" s="264" t="s">
        <v>579</v>
      </c>
      <c r="C23" s="265">
        <v>157470.69</v>
      </c>
      <c r="D23" s="265">
        <v>157470.69</v>
      </c>
      <c r="E23" s="265">
        <v>0</v>
      </c>
      <c r="F23" s="264"/>
    </row>
    <row r="24" spans="1:6" x14ac:dyDescent="0.2">
      <c r="A24" s="223" t="s">
        <v>580</v>
      </c>
      <c r="B24" s="264" t="s">
        <v>581</v>
      </c>
      <c r="C24" s="265">
        <v>943554.75</v>
      </c>
      <c r="D24" s="265">
        <v>981967.91</v>
      </c>
      <c r="E24" s="265">
        <v>38413.160000000003</v>
      </c>
      <c r="F24" s="264"/>
    </row>
    <row r="25" spans="1:6" x14ac:dyDescent="0.2">
      <c r="A25" s="223" t="s">
        <v>582</v>
      </c>
      <c r="B25" s="264" t="s">
        <v>583</v>
      </c>
      <c r="C25" s="265">
        <v>8139.99</v>
      </c>
      <c r="D25" s="265">
        <v>8139.99</v>
      </c>
      <c r="E25" s="265">
        <v>0</v>
      </c>
      <c r="F25" s="264"/>
    </row>
    <row r="26" spans="1:6" x14ac:dyDescent="0.2">
      <c r="A26" s="223" t="s">
        <v>584</v>
      </c>
      <c r="B26" s="264" t="s">
        <v>585</v>
      </c>
      <c r="C26" s="265">
        <v>143739.93</v>
      </c>
      <c r="D26" s="265">
        <v>143739.93</v>
      </c>
      <c r="E26" s="265">
        <v>0</v>
      </c>
      <c r="F26" s="264"/>
    </row>
    <row r="27" spans="1:6" x14ac:dyDescent="0.2">
      <c r="A27" s="223" t="s">
        <v>586</v>
      </c>
      <c r="B27" s="264" t="s">
        <v>587</v>
      </c>
      <c r="C27" s="265">
        <v>-4071.99</v>
      </c>
      <c r="D27" s="265">
        <v>-4071.99</v>
      </c>
      <c r="E27" s="265">
        <v>0</v>
      </c>
      <c r="F27" s="264"/>
    </row>
    <row r="28" spans="1:6" x14ac:dyDescent="0.2">
      <c r="A28" s="223" t="s">
        <v>588</v>
      </c>
      <c r="B28" s="264" t="s">
        <v>589</v>
      </c>
      <c r="C28" s="265">
        <v>4839334.42</v>
      </c>
      <c r="D28" s="265">
        <v>5126034.42</v>
      </c>
      <c r="E28" s="265">
        <v>286700</v>
      </c>
      <c r="F28" s="264"/>
    </row>
    <row r="29" spans="1:6" x14ac:dyDescent="0.2">
      <c r="A29" s="223" t="s">
        <v>590</v>
      </c>
      <c r="B29" s="264" t="s">
        <v>591</v>
      </c>
      <c r="C29" s="265">
        <v>0</v>
      </c>
      <c r="D29" s="265">
        <v>20000</v>
      </c>
      <c r="E29" s="265">
        <v>20000</v>
      </c>
      <c r="F29" s="264"/>
    </row>
    <row r="30" spans="1:6" x14ac:dyDescent="0.2">
      <c r="A30" s="223" t="s">
        <v>592</v>
      </c>
      <c r="B30" s="264" t="s">
        <v>593</v>
      </c>
      <c r="C30" s="265">
        <v>192340.32</v>
      </c>
      <c r="D30" s="265">
        <v>223938.59</v>
      </c>
      <c r="E30" s="265">
        <v>31598.27</v>
      </c>
      <c r="F30" s="264"/>
    </row>
    <row r="31" spans="1:6" x14ac:dyDescent="0.2">
      <c r="A31" s="223" t="s">
        <v>594</v>
      </c>
      <c r="B31" s="264" t="s">
        <v>595</v>
      </c>
      <c r="C31" s="265">
        <v>41070.5</v>
      </c>
      <c r="D31" s="265">
        <v>41070.5</v>
      </c>
      <c r="E31" s="265">
        <v>0</v>
      </c>
      <c r="F31" s="264"/>
    </row>
    <row r="32" spans="1:6" x14ac:dyDescent="0.2">
      <c r="A32" s="223" t="s">
        <v>596</v>
      </c>
      <c r="B32" s="264" t="s">
        <v>597</v>
      </c>
      <c r="C32" s="265">
        <v>10317672.24</v>
      </c>
      <c r="D32" s="265">
        <v>10317672.24</v>
      </c>
      <c r="E32" s="265">
        <v>0</v>
      </c>
      <c r="F32" s="264"/>
    </row>
    <row r="33" spans="1:8" x14ac:dyDescent="0.2">
      <c r="A33" s="223" t="s">
        <v>598</v>
      </c>
      <c r="B33" s="264" t="s">
        <v>599</v>
      </c>
      <c r="C33" s="265">
        <v>73926.69</v>
      </c>
      <c r="D33" s="265">
        <v>537436.77</v>
      </c>
      <c r="E33" s="265">
        <v>463510.08</v>
      </c>
      <c r="F33" s="264"/>
    </row>
    <row r="34" spans="1:8" x14ac:dyDescent="0.2">
      <c r="A34" s="223" t="s">
        <v>600</v>
      </c>
      <c r="B34" s="264" t="s">
        <v>601</v>
      </c>
      <c r="C34" s="265">
        <v>124430.32</v>
      </c>
      <c r="D34" s="265">
        <v>124430.32</v>
      </c>
      <c r="E34" s="265">
        <v>0</v>
      </c>
      <c r="F34" s="264"/>
    </row>
    <row r="35" spans="1:8" x14ac:dyDescent="0.2">
      <c r="A35" s="223" t="s">
        <v>602</v>
      </c>
      <c r="B35" s="264" t="s">
        <v>603</v>
      </c>
      <c r="C35" s="265">
        <v>25843.200000000001</v>
      </c>
      <c r="D35" s="265">
        <v>25843.200000000001</v>
      </c>
      <c r="E35" s="265">
        <v>0</v>
      </c>
      <c r="F35" s="264"/>
    </row>
    <row r="36" spans="1:8" x14ac:dyDescent="0.2">
      <c r="A36" s="223" t="s">
        <v>604</v>
      </c>
      <c r="B36" s="264" t="s">
        <v>605</v>
      </c>
      <c r="C36" s="265">
        <v>183745.94</v>
      </c>
      <c r="D36" s="265">
        <v>208105.94</v>
      </c>
      <c r="E36" s="265">
        <v>24360</v>
      </c>
      <c r="F36" s="264"/>
    </row>
    <row r="37" spans="1:8" x14ac:dyDescent="0.2">
      <c r="A37" s="223" t="s">
        <v>606</v>
      </c>
      <c r="B37" s="264" t="s">
        <v>607</v>
      </c>
      <c r="C37" s="265">
        <v>94683.01</v>
      </c>
      <c r="D37" s="265">
        <v>94683.01</v>
      </c>
      <c r="E37" s="265">
        <v>0</v>
      </c>
      <c r="F37" s="264"/>
    </row>
    <row r="38" spans="1:8" x14ac:dyDescent="0.2">
      <c r="A38" s="223" t="s">
        <v>608</v>
      </c>
      <c r="B38" s="264" t="s">
        <v>609</v>
      </c>
      <c r="C38" s="265">
        <v>390354.74</v>
      </c>
      <c r="D38" s="265">
        <v>520854.75</v>
      </c>
      <c r="E38" s="265">
        <v>130500.01</v>
      </c>
      <c r="F38" s="264"/>
    </row>
    <row r="39" spans="1:8" x14ac:dyDescent="0.2">
      <c r="A39" s="223" t="s">
        <v>610</v>
      </c>
      <c r="B39" s="264" t="s">
        <v>611</v>
      </c>
      <c r="C39" s="265">
        <v>1733.03</v>
      </c>
      <c r="D39" s="265">
        <v>1733.03</v>
      </c>
      <c r="E39" s="265">
        <v>0</v>
      </c>
      <c r="F39" s="264"/>
    </row>
    <row r="40" spans="1:8" x14ac:dyDescent="0.2">
      <c r="A40" s="223"/>
      <c r="B40" s="264"/>
      <c r="C40" s="265"/>
      <c r="D40" s="265"/>
      <c r="E40" s="265"/>
      <c r="F40" s="264"/>
    </row>
    <row r="41" spans="1:8" x14ac:dyDescent="0.2">
      <c r="A41" s="62"/>
      <c r="B41" s="62" t="s">
        <v>317</v>
      </c>
      <c r="C41" s="244">
        <f>SUM(C22:C40)</f>
        <v>17694078.070000004</v>
      </c>
      <c r="D41" s="244">
        <f>SUM(D22:D40)</f>
        <v>18702627.210000001</v>
      </c>
      <c r="E41" s="244">
        <f>SUM(E22:E40)</f>
        <v>1008549.1400000001</v>
      </c>
      <c r="F41" s="244"/>
    </row>
    <row r="42" spans="1:8" s="8" customFormat="1" x14ac:dyDescent="0.2">
      <c r="A42" s="59"/>
      <c r="B42" s="59"/>
      <c r="C42" s="11"/>
      <c r="D42" s="11"/>
      <c r="E42" s="11"/>
      <c r="F42" s="11"/>
    </row>
    <row r="43" spans="1:8" s="8" customFormat="1" x14ac:dyDescent="0.2">
      <c r="A43" s="59"/>
      <c r="B43" s="59"/>
      <c r="C43" s="11"/>
      <c r="D43" s="11"/>
      <c r="E43" s="11"/>
      <c r="F43" s="11"/>
    </row>
    <row r="44" spans="1:8" s="8" customFormat="1" ht="11.25" customHeight="1" x14ac:dyDescent="0.2">
      <c r="A44" s="217" t="s">
        <v>316</v>
      </c>
      <c r="B44" s="217"/>
      <c r="C44" s="294"/>
      <c r="D44" s="294"/>
      <c r="E44" s="294"/>
      <c r="G44" s="270" t="s">
        <v>309</v>
      </c>
    </row>
    <row r="45" spans="1:8" s="8" customFormat="1" x14ac:dyDescent="0.2">
      <c r="A45" s="281"/>
      <c r="B45" s="281"/>
      <c r="C45" s="229"/>
      <c r="D45" s="7"/>
      <c r="E45" s="7"/>
      <c r="F45" s="89"/>
    </row>
    <row r="46" spans="1:8" s="8" customFormat="1" ht="27.95" customHeight="1" x14ac:dyDescent="0.2">
      <c r="A46" s="228" t="s">
        <v>45</v>
      </c>
      <c r="B46" s="227" t="s">
        <v>46</v>
      </c>
      <c r="C46" s="293" t="s">
        <v>47</v>
      </c>
      <c r="D46" s="293" t="s">
        <v>48</v>
      </c>
      <c r="E46" s="293" t="s">
        <v>49</v>
      </c>
      <c r="F46" s="292" t="s">
        <v>308</v>
      </c>
      <c r="G46" s="292" t="s">
        <v>307</v>
      </c>
      <c r="H46" s="292" t="s">
        <v>306</v>
      </c>
    </row>
    <row r="47" spans="1:8" s="8" customFormat="1" x14ac:dyDescent="0.2">
      <c r="A47" s="223" t="s">
        <v>519</v>
      </c>
      <c r="B47" s="264" t="s">
        <v>519</v>
      </c>
      <c r="C47" s="222"/>
      <c r="D47" s="265"/>
      <c r="E47" s="265"/>
      <c r="F47" s="264"/>
      <c r="G47" s="264"/>
      <c r="H47" s="264"/>
    </row>
    <row r="48" spans="1:8" s="8" customFormat="1" x14ac:dyDescent="0.2">
      <c r="A48" s="223"/>
      <c r="B48" s="264"/>
      <c r="C48" s="222"/>
      <c r="D48" s="265"/>
      <c r="E48" s="265"/>
      <c r="F48" s="264"/>
      <c r="G48" s="264"/>
      <c r="H48" s="264"/>
    </row>
    <row r="49" spans="1:8" s="8" customFormat="1" x14ac:dyDescent="0.2">
      <c r="A49" s="223"/>
      <c r="B49" s="264"/>
      <c r="C49" s="222"/>
      <c r="D49" s="265"/>
      <c r="E49" s="265"/>
      <c r="F49" s="264"/>
      <c r="G49" s="264"/>
      <c r="H49" s="264"/>
    </row>
    <row r="50" spans="1:8" s="8" customFormat="1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s="8" customFormat="1" x14ac:dyDescent="0.2">
      <c r="A51" s="62"/>
      <c r="B51" s="62" t="s">
        <v>315</v>
      </c>
      <c r="C51" s="244">
        <f>SUM(C47:C50)</f>
        <v>0</v>
      </c>
      <c r="D51" s="244">
        <f>SUM(D47:D50)</f>
        <v>0</v>
      </c>
      <c r="E51" s="244">
        <f>SUM(E47:E50)</f>
        <v>0</v>
      </c>
      <c r="F51" s="244"/>
      <c r="G51" s="244"/>
      <c r="H51" s="244"/>
    </row>
    <row r="52" spans="1:8" s="8" customFormat="1" x14ac:dyDescent="0.2">
      <c r="A52" s="15"/>
      <c r="B52" s="15"/>
      <c r="C52" s="16"/>
      <c r="D52" s="16"/>
      <c r="E52" s="16"/>
      <c r="F52" s="11"/>
    </row>
    <row r="54" spans="1:8" x14ac:dyDescent="0.2">
      <c r="A54" s="217" t="s">
        <v>314</v>
      </c>
      <c r="B54" s="217"/>
      <c r="C54" s="294"/>
      <c r="D54" s="294"/>
      <c r="E54" s="294"/>
      <c r="G54" s="270" t="s">
        <v>309</v>
      </c>
    </row>
    <row r="55" spans="1:8" x14ac:dyDescent="0.2">
      <c r="A55" s="281"/>
      <c r="B55" s="281"/>
      <c r="C55" s="229"/>
      <c r="H55" s="7"/>
    </row>
    <row r="56" spans="1:8" ht="27.95" customHeight="1" x14ac:dyDescent="0.2">
      <c r="A56" s="228" t="s">
        <v>45</v>
      </c>
      <c r="B56" s="227" t="s">
        <v>46</v>
      </c>
      <c r="C56" s="293" t="s">
        <v>47</v>
      </c>
      <c r="D56" s="293" t="s">
        <v>48</v>
      </c>
      <c r="E56" s="293" t="s">
        <v>49</v>
      </c>
      <c r="F56" s="292" t="s">
        <v>308</v>
      </c>
      <c r="G56" s="292" t="s">
        <v>307</v>
      </c>
      <c r="H56" s="292" t="s">
        <v>306</v>
      </c>
    </row>
    <row r="57" spans="1:8" x14ac:dyDescent="0.2">
      <c r="A57" s="223" t="s">
        <v>519</v>
      </c>
      <c r="B57" s="264" t="s">
        <v>519</v>
      </c>
      <c r="C57" s="222"/>
      <c r="D57" s="265"/>
      <c r="E57" s="265"/>
      <c r="F57" s="264"/>
      <c r="G57" s="264"/>
      <c r="H57" s="264"/>
    </row>
    <row r="58" spans="1:8" x14ac:dyDescent="0.2">
      <c r="A58" s="223"/>
      <c r="B58" s="264"/>
      <c r="C58" s="222"/>
      <c r="D58" s="265"/>
      <c r="E58" s="265"/>
      <c r="F58" s="264"/>
      <c r="G58" s="264"/>
      <c r="H58" s="264"/>
    </row>
    <row r="59" spans="1:8" x14ac:dyDescent="0.2">
      <c r="A59" s="223"/>
      <c r="B59" s="264"/>
      <c r="C59" s="222"/>
      <c r="D59" s="265"/>
      <c r="E59" s="265"/>
      <c r="F59" s="264"/>
      <c r="G59" s="264"/>
      <c r="H59" s="264"/>
    </row>
    <row r="60" spans="1:8" x14ac:dyDescent="0.2">
      <c r="A60" s="223"/>
      <c r="B60" s="264"/>
      <c r="C60" s="222"/>
      <c r="D60" s="265"/>
      <c r="E60" s="265"/>
      <c r="F60" s="264"/>
      <c r="G60" s="264"/>
      <c r="H60" s="264"/>
    </row>
    <row r="61" spans="1:8" x14ac:dyDescent="0.2">
      <c r="A61" s="62"/>
      <c r="B61" s="62" t="s">
        <v>313</v>
      </c>
      <c r="C61" s="244">
        <f>SUM(C57:C60)</f>
        <v>0</v>
      </c>
      <c r="D61" s="244">
        <f>SUM(D57:D60)</f>
        <v>0</v>
      </c>
      <c r="E61" s="244">
        <f>SUM(E57:E60)</f>
        <v>0</v>
      </c>
      <c r="F61" s="244"/>
      <c r="G61" s="244"/>
      <c r="H61" s="244"/>
    </row>
    <row r="64" spans="1:8" x14ac:dyDescent="0.2">
      <c r="A64" s="217" t="s">
        <v>312</v>
      </c>
      <c r="B64" s="217"/>
      <c r="C64" s="294"/>
      <c r="D64" s="294"/>
      <c r="E64" s="294"/>
      <c r="G64" s="270" t="s">
        <v>309</v>
      </c>
    </row>
    <row r="65" spans="1:8" x14ac:dyDescent="0.2">
      <c r="A65" s="281"/>
      <c r="B65" s="281"/>
      <c r="C65" s="229"/>
    </row>
    <row r="66" spans="1:8" ht="27.95" customHeight="1" x14ac:dyDescent="0.2">
      <c r="A66" s="228" t="s">
        <v>45</v>
      </c>
      <c r="B66" s="227" t="s">
        <v>46</v>
      </c>
      <c r="C66" s="293" t="s">
        <v>47</v>
      </c>
      <c r="D66" s="293" t="s">
        <v>48</v>
      </c>
      <c r="E66" s="293" t="s">
        <v>49</v>
      </c>
      <c r="F66" s="292" t="s">
        <v>308</v>
      </c>
      <c r="G66" s="292" t="s">
        <v>307</v>
      </c>
      <c r="H66" s="292" t="s">
        <v>306</v>
      </c>
    </row>
    <row r="67" spans="1:8" x14ac:dyDescent="0.2">
      <c r="A67" s="223" t="s">
        <v>612</v>
      </c>
      <c r="B67" s="264" t="s">
        <v>577</v>
      </c>
      <c r="C67" s="222">
        <v>-8927.39</v>
      </c>
      <c r="D67" s="265">
        <v>-8927.39</v>
      </c>
      <c r="E67" s="265">
        <v>0</v>
      </c>
      <c r="F67" s="264"/>
      <c r="G67" s="264"/>
      <c r="H67" s="264"/>
    </row>
    <row r="68" spans="1:8" x14ac:dyDescent="0.2">
      <c r="A68" s="223" t="s">
        <v>613</v>
      </c>
      <c r="B68" s="264" t="s">
        <v>581</v>
      </c>
      <c r="C68" s="222">
        <v>-197001.76</v>
      </c>
      <c r="D68" s="265">
        <v>-197001.76</v>
      </c>
      <c r="E68" s="265">
        <v>0</v>
      </c>
      <c r="F68" s="264"/>
      <c r="G68" s="264"/>
      <c r="H68" s="264"/>
    </row>
    <row r="69" spans="1:8" x14ac:dyDescent="0.2">
      <c r="A69" s="223" t="s">
        <v>614</v>
      </c>
      <c r="B69" s="264" t="s">
        <v>583</v>
      </c>
      <c r="C69" s="222">
        <v>-2941.6</v>
      </c>
      <c r="D69" s="265">
        <v>-2941.6</v>
      </c>
      <c r="E69" s="265">
        <v>0</v>
      </c>
      <c r="F69" s="264"/>
      <c r="G69" s="264"/>
      <c r="H69" s="264"/>
    </row>
    <row r="70" spans="1:8" x14ac:dyDescent="0.2">
      <c r="A70" s="223" t="s">
        <v>615</v>
      </c>
      <c r="B70" s="264" t="s">
        <v>585</v>
      </c>
      <c r="C70" s="222">
        <v>-858.11</v>
      </c>
      <c r="D70" s="265">
        <v>-858.11</v>
      </c>
      <c r="E70" s="265">
        <v>0</v>
      </c>
      <c r="F70" s="264"/>
      <c r="G70" s="264"/>
      <c r="H70" s="264"/>
    </row>
    <row r="71" spans="1:8" x14ac:dyDescent="0.2">
      <c r="A71" s="223" t="s">
        <v>616</v>
      </c>
      <c r="B71" s="264" t="s">
        <v>587</v>
      </c>
      <c r="C71" s="222">
        <v>-339.33</v>
      </c>
      <c r="D71" s="265">
        <v>-339.33</v>
      </c>
      <c r="E71" s="265">
        <v>0</v>
      </c>
      <c r="F71" s="264"/>
      <c r="G71" s="264"/>
      <c r="H71" s="264"/>
    </row>
    <row r="72" spans="1:8" x14ac:dyDescent="0.2">
      <c r="A72" s="223" t="s">
        <v>617</v>
      </c>
      <c r="B72" s="264" t="s">
        <v>589</v>
      </c>
      <c r="C72" s="222">
        <v>-845867.63</v>
      </c>
      <c r="D72" s="265">
        <v>-845867.63</v>
      </c>
      <c r="E72" s="265">
        <v>0</v>
      </c>
      <c r="F72" s="264"/>
      <c r="G72" s="264"/>
      <c r="H72" s="264"/>
    </row>
    <row r="73" spans="1:8" x14ac:dyDescent="0.2">
      <c r="A73" s="223" t="s">
        <v>618</v>
      </c>
      <c r="B73" s="264" t="s">
        <v>593</v>
      </c>
      <c r="C73" s="222">
        <v>-27531.279999999999</v>
      </c>
      <c r="D73" s="265">
        <v>-27531.279999999999</v>
      </c>
      <c r="E73" s="265">
        <v>0</v>
      </c>
      <c r="F73" s="264"/>
      <c r="G73" s="264"/>
      <c r="H73" s="264"/>
    </row>
    <row r="74" spans="1:8" x14ac:dyDescent="0.2">
      <c r="A74" s="223" t="s">
        <v>619</v>
      </c>
      <c r="B74" s="264" t="s">
        <v>599</v>
      </c>
      <c r="C74" s="222">
        <v>-72319.59</v>
      </c>
      <c r="D74" s="265">
        <v>-72319.59</v>
      </c>
      <c r="E74" s="265">
        <v>0</v>
      </c>
      <c r="F74" s="264"/>
      <c r="G74" s="264"/>
      <c r="H74" s="264"/>
    </row>
    <row r="75" spans="1:8" x14ac:dyDescent="0.2">
      <c r="A75" s="223" t="s">
        <v>620</v>
      </c>
      <c r="B75" s="264" t="s">
        <v>605</v>
      </c>
      <c r="C75" s="222">
        <v>-5340.72</v>
      </c>
      <c r="D75" s="265">
        <v>-5340.72</v>
      </c>
      <c r="E75" s="265">
        <v>0</v>
      </c>
      <c r="F75" s="264"/>
      <c r="G75" s="264"/>
      <c r="H75" s="264"/>
    </row>
    <row r="76" spans="1:8" x14ac:dyDescent="0.2">
      <c r="A76" s="223" t="s">
        <v>621</v>
      </c>
      <c r="B76" s="264" t="s">
        <v>609</v>
      </c>
      <c r="C76" s="222">
        <v>-13631.76</v>
      </c>
      <c r="D76" s="265">
        <v>-13631.76</v>
      </c>
      <c r="E76" s="265">
        <v>0</v>
      </c>
      <c r="F76" s="264"/>
      <c r="G76" s="264"/>
      <c r="H76" s="264"/>
    </row>
    <row r="77" spans="1:8" x14ac:dyDescent="0.2">
      <c r="A77" s="223"/>
      <c r="B77" s="264"/>
      <c r="C77" s="222"/>
      <c r="D77" s="265"/>
      <c r="E77" s="265"/>
      <c r="F77" s="264"/>
      <c r="G77" s="264"/>
      <c r="H77" s="264"/>
    </row>
    <row r="78" spans="1:8" x14ac:dyDescent="0.2">
      <c r="A78" s="62"/>
      <c r="B78" s="62" t="s">
        <v>311</v>
      </c>
      <c r="C78" s="244">
        <f>SUM(C67:C77)</f>
        <v>-1174759.1700000002</v>
      </c>
      <c r="D78" s="244">
        <f>SUM(D67:D77)</f>
        <v>-1174759.1700000002</v>
      </c>
      <c r="E78" s="244">
        <f>SUM(E67:E77)</f>
        <v>0</v>
      </c>
      <c r="F78" s="244"/>
      <c r="G78" s="244"/>
      <c r="H78" s="244"/>
    </row>
    <row r="81" spans="1:8" x14ac:dyDescent="0.2">
      <c r="A81" s="217" t="s">
        <v>310</v>
      </c>
      <c r="B81" s="217"/>
      <c r="C81" s="294"/>
      <c r="D81" s="294"/>
      <c r="E81" s="294"/>
      <c r="G81" s="270" t="s">
        <v>309</v>
      </c>
    </row>
    <row r="82" spans="1:8" x14ac:dyDescent="0.2">
      <c r="A82" s="281"/>
      <c r="B82" s="281"/>
      <c r="C82" s="229"/>
    </row>
    <row r="83" spans="1:8" ht="27.95" customHeight="1" x14ac:dyDescent="0.2">
      <c r="A83" s="228" t="s">
        <v>45</v>
      </c>
      <c r="B83" s="227" t="s">
        <v>46</v>
      </c>
      <c r="C83" s="293" t="s">
        <v>47</v>
      </c>
      <c r="D83" s="293" t="s">
        <v>48</v>
      </c>
      <c r="E83" s="293" t="s">
        <v>49</v>
      </c>
      <c r="F83" s="292" t="s">
        <v>308</v>
      </c>
      <c r="G83" s="292" t="s">
        <v>307</v>
      </c>
      <c r="H83" s="292" t="s">
        <v>306</v>
      </c>
    </row>
    <row r="84" spans="1:8" x14ac:dyDescent="0.2">
      <c r="A84" s="223" t="s">
        <v>519</v>
      </c>
      <c r="B84" s="264" t="s">
        <v>519</v>
      </c>
      <c r="C84" s="222"/>
      <c r="D84" s="265"/>
      <c r="E84" s="265"/>
      <c r="F84" s="264"/>
      <c r="G84" s="264"/>
      <c r="H84" s="264"/>
    </row>
    <row r="85" spans="1:8" x14ac:dyDescent="0.2">
      <c r="A85" s="223"/>
      <c r="B85" s="264"/>
      <c r="C85" s="222"/>
      <c r="D85" s="265"/>
      <c r="E85" s="265"/>
      <c r="F85" s="264"/>
      <c r="G85" s="264"/>
      <c r="H85" s="264"/>
    </row>
    <row r="86" spans="1:8" x14ac:dyDescent="0.2">
      <c r="A86" s="223"/>
      <c r="B86" s="264"/>
      <c r="C86" s="222"/>
      <c r="D86" s="265"/>
      <c r="E86" s="265"/>
      <c r="F86" s="264"/>
      <c r="G86" s="264"/>
      <c r="H86" s="264"/>
    </row>
    <row r="87" spans="1:8" x14ac:dyDescent="0.2">
      <c r="A87" s="223"/>
      <c r="B87" s="264"/>
      <c r="C87" s="222"/>
      <c r="D87" s="265"/>
      <c r="E87" s="265"/>
      <c r="F87" s="264"/>
      <c r="G87" s="264"/>
      <c r="H87" s="264"/>
    </row>
    <row r="88" spans="1:8" x14ac:dyDescent="0.2">
      <c r="A88" s="62"/>
      <c r="B88" s="62" t="s">
        <v>305</v>
      </c>
      <c r="C88" s="244">
        <f>SUM(C84:C87)</f>
        <v>0</v>
      </c>
      <c r="D88" s="244">
        <f>SUM(D84:D87)</f>
        <v>0</v>
      </c>
      <c r="E88" s="244">
        <f>SUM(E84:E87)</f>
        <v>0</v>
      </c>
      <c r="F88" s="244"/>
      <c r="G88" s="244"/>
      <c r="H88" s="244"/>
    </row>
  </sheetData>
  <dataValidations count="8">
    <dataValidation allowBlank="1" showInputMessage="1" showErrorMessage="1" prompt="Importe final del periodo que corresponde la información financiera trimestral que se presenta." sqref="D7 D21 D46 D56 D66 D83" xr:uid="{00000000-0002-0000-0E00-000000000000}"/>
    <dataValidation allowBlank="1" showInputMessage="1" showErrorMessage="1" prompt="Saldo al 31 de diciembre del año anterior del ejercio que se presenta." sqref="C7 C21 C46 C56 C66 C83" xr:uid="{00000000-0002-0000-0E00-000001000000}"/>
    <dataValidation allowBlank="1" showInputMessage="1" showErrorMessage="1" prompt="Corresponde al número de la cuenta de acuerdo al Plan de Cuentas emitido por el CONAC (DOF 23/12/2015)." sqref="A7 A21 A46 A56 A66 A83" xr:uid="{00000000-0002-0000-0E00-000002000000}"/>
    <dataValidation allowBlank="1" showInputMessage="1" showErrorMessage="1" prompt="Indicar la tasa de aplicación." sqref="H46 H56 H66 H83" xr:uid="{00000000-0002-0000-0E00-000003000000}"/>
    <dataValidation allowBlank="1" showInputMessage="1" showErrorMessage="1" prompt="Indicar el método de depreciación." sqref="G46 G56 G66 G83" xr:uid="{00000000-0002-0000-0E00-000004000000}"/>
    <dataValidation allowBlank="1" showInputMessage="1" showErrorMessage="1" prompt="Corresponde al nombre o descripción de la cuenta de acuerdo al Plan de Cuentas emitido por el CONAC." sqref="B7 B21 B46 B56 B66 B83" xr:uid="{00000000-0002-0000-0E00-000005000000}"/>
    <dataValidation allowBlank="1" showInputMessage="1" showErrorMessage="1" prompt="Diferencia entre el saldo final y el inicial presentados." sqref="E7 E21 E46 E56 E66 E83" xr:uid="{00000000-0002-0000-0E00-000006000000}"/>
    <dataValidation allowBlank="1" showInputMessage="1" showErrorMessage="1" prompt="Criterio para la aplicación de depreciación: anual, mensual, trimestral, etc." sqref="F7 F21 F83 F56 F66 F46" xr:uid="{00000000-0002-0000-0E00-000007000000}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328</v>
      </c>
      <c r="B5" s="311"/>
      <c r="C5" s="308"/>
      <c r="D5" s="308"/>
      <c r="E5" s="308"/>
      <c r="F5" s="190" t="s">
        <v>325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 x14ac:dyDescent="0.2">
      <c r="A8" s="285">
        <v>125105911</v>
      </c>
      <c r="B8" s="285" t="s">
        <v>622</v>
      </c>
      <c r="C8" s="222">
        <v>1134149.58</v>
      </c>
      <c r="D8" s="304">
        <v>1134149.58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327</v>
      </c>
      <c r="C13" s="244">
        <f>SUM(C8:C12)</f>
        <v>1134149.58</v>
      </c>
      <c r="D13" s="244">
        <f>SUM(D8:D12)</f>
        <v>1134149.58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326</v>
      </c>
      <c r="B16" s="309"/>
      <c r="C16" s="308"/>
      <c r="D16" s="308"/>
      <c r="E16" s="308"/>
      <c r="F16" s="190" t="s">
        <v>325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308</v>
      </c>
    </row>
    <row r="19" spans="1:6" ht="11.25" customHeight="1" x14ac:dyDescent="0.2">
      <c r="A19" s="223" t="s">
        <v>519</v>
      </c>
      <c r="B19" s="285" t="s">
        <v>519</v>
      </c>
      <c r="C19" s="222"/>
      <c r="D19" s="222"/>
      <c r="E19" s="222"/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324</v>
      </c>
      <c r="C22" s="244">
        <f>SUM(C19:C21)</f>
        <v>0</v>
      </c>
      <c r="D22" s="244">
        <f>SUM(D19:D21)</f>
        <v>0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323</v>
      </c>
      <c r="B25" s="306"/>
      <c r="C25" s="305"/>
      <c r="D25" s="305"/>
      <c r="E25" s="294"/>
      <c r="F25" s="270" t="s">
        <v>322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308</v>
      </c>
    </row>
    <row r="28" spans="1:6" x14ac:dyDescent="0.2">
      <c r="A28" s="285">
        <v>127106311</v>
      </c>
      <c r="B28" s="285" t="s">
        <v>623</v>
      </c>
      <c r="C28" s="222">
        <v>1201990.03</v>
      </c>
      <c r="D28" s="304">
        <v>1201990.03</v>
      </c>
      <c r="E28" s="304">
        <v>0</v>
      </c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321</v>
      </c>
      <c r="C34" s="301">
        <f>SUM(C28:C33)</f>
        <v>1201990.03</v>
      </c>
      <c r="D34" s="301">
        <f>SUM(D28:D33)</f>
        <v>1201990.03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 xr:uid="{00000000-0002-0000-1000-000000000000}"/>
    <dataValidation allowBlank="1" showInputMessage="1" showErrorMessage="1" prompt="Saldo al 31 de diciembre del año anterior del ejercio que se presenta." sqref="C7 C18 C27" xr:uid="{00000000-0002-0000-1000-000001000000}"/>
    <dataValidation allowBlank="1" showInputMessage="1" showErrorMessage="1" prompt="Corresponde al número de la cuenta de acuerdo al Plan de Cuentas emitido por el CONAC (DOF 23/12/2015)." sqref="A7 A18 A27" xr:uid="{00000000-0002-0000-1000-000002000000}"/>
    <dataValidation allowBlank="1" showInputMessage="1" showErrorMessage="1" prompt="Indicar el medio como se está amortizando el intangible, por tiempo, por uso." sqref="F7 F27 F18" xr:uid="{00000000-0002-0000-1000-000003000000}"/>
    <dataValidation allowBlank="1" showInputMessage="1" showErrorMessage="1" prompt="Diferencia entre el saldo final y el inicial presentados." sqref="E7 E27 E18" xr:uid="{00000000-0002-0000-1000-000004000000}"/>
    <dataValidation allowBlank="1" showInputMessage="1" showErrorMessage="1" prompt="Corresponde al nombre o descripción de la cuenta de acuerdo al Plan de Cuentas emitido por el CONAC." sqref="B7 B27 B18" xr:uid="{00000000-0002-0000-1000-000005000000}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519</v>
      </c>
      <c r="B6" s="18" t="s">
        <v>519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251</v>
      </c>
      <c r="B5" s="230"/>
      <c r="C5" s="7"/>
      <c r="D5" s="249"/>
      <c r="E5" s="190" t="s">
        <v>244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 x14ac:dyDescent="0.2">
      <c r="A8" s="223" t="s">
        <v>519</v>
      </c>
      <c r="B8" s="223" t="s">
        <v>519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250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249</v>
      </c>
      <c r="B24" s="230"/>
      <c r="C24" s="229"/>
      <c r="D24" s="190" t="s">
        <v>244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 x14ac:dyDescent="0.2">
      <c r="A27" s="238" t="s">
        <v>519</v>
      </c>
      <c r="B27" s="237" t="s">
        <v>519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248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247</v>
      </c>
      <c r="B55" s="230"/>
      <c r="C55" s="229"/>
      <c r="D55" s="89"/>
      <c r="E55" s="190" t="s">
        <v>244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 x14ac:dyDescent="0.2">
      <c r="A58" s="238" t="s">
        <v>519</v>
      </c>
      <c r="B58" s="237" t="s">
        <v>519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245</v>
      </c>
      <c r="B68" s="230"/>
      <c r="C68" s="229"/>
      <c r="D68" s="89"/>
      <c r="E68" s="190" t="s">
        <v>244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 x14ac:dyDescent="0.2">
      <c r="A71" s="223" t="s">
        <v>519</v>
      </c>
      <c r="B71" s="223" t="s">
        <v>519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 xr:uid="{00000000-0002-0000-0100-000000000000}"/>
    <dataValidation allowBlank="1" showInputMessage="1" showErrorMessage="1" prompt="Corresponde al número de la cuenta de acuerdo al Plan de Cuentas emitido por el CONAC (DOF 23/12/2015)." sqref="A7 A26 A57 A70" xr:uid="{00000000-0002-0000-0100-000001000000}"/>
    <dataValidation allowBlank="1" showInputMessage="1" showErrorMessage="1" prompt="Corresponde al nombre o descripción de la cuenta de acuerdo al Plan de Cuentas emitido por el CONAC." sqref="B7 B26 B57 B70" xr:uid="{00000000-0002-0000-0100-000002000000}"/>
    <dataValidation allowBlank="1" showInputMessage="1" showErrorMessage="1" prompt="Especificar el tipo de instrumento de inversión: Bondes, Petrobonos, Cetes, Mesa de dinero, etc." sqref="D7 D26 D57 D70" xr:uid="{00000000-0002-0000-0100-000003000000}"/>
    <dataValidation allowBlank="1" showInputMessage="1" showErrorMessage="1" prompt="En los casos en que la inversión se localice en dos o mas tipos de instrumentos, se detallará cada una de ellas y el importe invertido." sqref="E7 E57 E70" xr:uid="{00000000-0002-0000-0100-000004000000}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333</v>
      </c>
      <c r="B5" s="321"/>
      <c r="C5" s="320"/>
      <c r="D5" s="319" t="s">
        <v>330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316" t="s">
        <v>262</v>
      </c>
    </row>
    <row r="8" spans="1:4" x14ac:dyDescent="0.2">
      <c r="A8" s="287" t="s">
        <v>519</v>
      </c>
      <c r="B8" s="287" t="s">
        <v>519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332</v>
      </c>
      <c r="C11" s="233">
        <f>SUM(C8:C10)</f>
        <v>0</v>
      </c>
      <c r="D11" s="312"/>
    </row>
    <row r="14" spans="1:4" ht="11.25" customHeight="1" x14ac:dyDescent="0.2">
      <c r="A14" s="311" t="s">
        <v>331</v>
      </c>
      <c r="B14" s="321"/>
      <c r="C14" s="320"/>
      <c r="D14" s="319" t="s">
        <v>330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243</v>
      </c>
      <c r="D16" s="316" t="s">
        <v>262</v>
      </c>
    </row>
    <row r="17" spans="1:4" x14ac:dyDescent="0.2">
      <c r="A17" s="287" t="s">
        <v>519</v>
      </c>
      <c r="B17" s="287" t="s">
        <v>519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329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 xr:uid="{00000000-0002-0000-1400-000000000000}"/>
    <dataValidation allowBlank="1" showInputMessage="1" showErrorMessage="1" prompt="Corresponde al número de la cuenta de acuerdo al Plan de Cuentas emitido por el CONAC (DOF 23/12/2015)." sqref="A7 A16" xr:uid="{00000000-0002-0000-1400-000001000000}"/>
    <dataValidation allowBlank="1" showInputMessage="1" showErrorMessage="1" prompt="Corresponde al nombre o descripción de la cuenta de acuerdo al Plan de Cuentas emitido por el CONAC." sqref="B7 B16" xr:uid="{00000000-0002-0000-1400-000002000000}"/>
    <dataValidation allowBlank="1" showInputMessage="1" showErrorMessage="1" prompt="Características cualitativas significativas que les impacten financieramente." sqref="D7 D16" xr:uid="{00000000-0002-0000-1400-000003000000}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2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338</v>
      </c>
      <c r="B5" s="190"/>
      <c r="C5" s="23"/>
      <c r="D5" s="23"/>
      <c r="E5" s="23"/>
      <c r="F5" s="23"/>
      <c r="G5" s="23"/>
      <c r="H5" s="325" t="s">
        <v>335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</row>
    <row r="8" spans="1:8" x14ac:dyDescent="0.2">
      <c r="A8" s="223" t="s">
        <v>624</v>
      </c>
      <c r="B8" s="223" t="s">
        <v>625</v>
      </c>
      <c r="C8" s="222">
        <v>-0.02</v>
      </c>
      <c r="D8" s="222">
        <v>-0.02</v>
      </c>
      <c r="E8" s="222"/>
      <c r="F8" s="222"/>
      <c r="G8" s="222"/>
      <c r="H8" s="324"/>
    </row>
    <row r="9" spans="1:8" x14ac:dyDescent="0.2">
      <c r="A9" s="223" t="s">
        <v>626</v>
      </c>
      <c r="B9" s="223" t="s">
        <v>627</v>
      </c>
      <c r="C9" s="222">
        <v>-2244934.0499999998</v>
      </c>
      <c r="D9" s="222">
        <v>-2244934.0499999998</v>
      </c>
      <c r="E9" s="222"/>
      <c r="F9" s="222"/>
      <c r="G9" s="222"/>
      <c r="H9" s="324"/>
    </row>
    <row r="10" spans="1:8" x14ac:dyDescent="0.2">
      <c r="A10" s="223" t="s">
        <v>628</v>
      </c>
      <c r="B10" s="223" t="s">
        <v>629</v>
      </c>
      <c r="C10" s="222">
        <v>-4176831.73</v>
      </c>
      <c r="D10" s="222">
        <v>-4176831.73</v>
      </c>
      <c r="E10" s="222"/>
      <c r="F10" s="222"/>
      <c r="G10" s="222"/>
      <c r="H10" s="324"/>
    </row>
    <row r="11" spans="1:8" x14ac:dyDescent="0.2">
      <c r="A11" s="223" t="s">
        <v>630</v>
      </c>
      <c r="B11" s="223" t="s">
        <v>631</v>
      </c>
      <c r="C11" s="222">
        <v>333278.34000000003</v>
      </c>
      <c r="D11" s="222">
        <v>333278.34000000003</v>
      </c>
      <c r="E11" s="222"/>
      <c r="F11" s="222"/>
      <c r="G11" s="222"/>
      <c r="H11" s="324"/>
    </row>
    <row r="12" spans="1:8" x14ac:dyDescent="0.2">
      <c r="A12" s="223" t="s">
        <v>632</v>
      </c>
      <c r="B12" s="223" t="s">
        <v>633</v>
      </c>
      <c r="C12" s="222">
        <v>-241749.19</v>
      </c>
      <c r="D12" s="222">
        <v>-241749.19</v>
      </c>
      <c r="E12" s="222"/>
      <c r="F12" s="222"/>
      <c r="G12" s="222"/>
      <c r="H12" s="324"/>
    </row>
    <row r="13" spans="1:8" x14ac:dyDescent="0.2">
      <c r="A13" s="223" t="s">
        <v>634</v>
      </c>
      <c r="B13" s="223" t="s">
        <v>635</v>
      </c>
      <c r="C13" s="222">
        <v>4300.08</v>
      </c>
      <c r="D13" s="222">
        <v>4300.08</v>
      </c>
      <c r="E13" s="222"/>
      <c r="F13" s="222"/>
      <c r="G13" s="222"/>
      <c r="H13" s="324"/>
    </row>
    <row r="14" spans="1:8" x14ac:dyDescent="0.2">
      <c r="A14" s="223" t="s">
        <v>636</v>
      </c>
      <c r="B14" s="223" t="s">
        <v>637</v>
      </c>
      <c r="C14" s="222">
        <v>-52250.9</v>
      </c>
      <c r="D14" s="222">
        <v>-52250.9</v>
      </c>
      <c r="E14" s="222"/>
      <c r="F14" s="222"/>
      <c r="G14" s="222"/>
      <c r="H14" s="324"/>
    </row>
    <row r="15" spans="1:8" x14ac:dyDescent="0.2">
      <c r="A15" s="223" t="s">
        <v>638</v>
      </c>
      <c r="B15" s="223" t="s">
        <v>639</v>
      </c>
      <c r="C15" s="222">
        <v>-91.26</v>
      </c>
      <c r="D15" s="222">
        <v>-91.26</v>
      </c>
      <c r="E15" s="222"/>
      <c r="F15" s="222"/>
      <c r="G15" s="222"/>
      <c r="H15" s="324"/>
    </row>
    <row r="16" spans="1:8" x14ac:dyDescent="0.2">
      <c r="A16" s="223" t="s">
        <v>640</v>
      </c>
      <c r="B16" s="223" t="s">
        <v>641</v>
      </c>
      <c r="C16" s="222">
        <v>-752.79</v>
      </c>
      <c r="D16" s="222">
        <v>-752.79</v>
      </c>
      <c r="E16" s="222"/>
      <c r="F16" s="222"/>
      <c r="G16" s="222"/>
      <c r="H16" s="324"/>
    </row>
    <row r="17" spans="1:8" x14ac:dyDescent="0.2">
      <c r="A17" s="223" t="s">
        <v>642</v>
      </c>
      <c r="B17" s="223" t="s">
        <v>643</v>
      </c>
      <c r="C17" s="222">
        <v>-1176.6600000000001</v>
      </c>
      <c r="D17" s="222">
        <v>-1176.6600000000001</v>
      </c>
      <c r="E17" s="222"/>
      <c r="F17" s="222"/>
      <c r="G17" s="222"/>
      <c r="H17" s="324"/>
    </row>
    <row r="18" spans="1:8" x14ac:dyDescent="0.2">
      <c r="A18" s="223" t="s">
        <v>644</v>
      </c>
      <c r="B18" s="223" t="s">
        <v>645</v>
      </c>
      <c r="C18" s="222">
        <v>27040.37</v>
      </c>
      <c r="D18" s="222">
        <v>27040.37</v>
      </c>
      <c r="E18" s="222"/>
      <c r="F18" s="222"/>
      <c r="G18" s="222"/>
      <c r="H18" s="324"/>
    </row>
    <row r="19" spans="1:8" x14ac:dyDescent="0.2">
      <c r="A19" s="223" t="s">
        <v>646</v>
      </c>
      <c r="B19" s="223" t="s">
        <v>647</v>
      </c>
      <c r="C19" s="222">
        <v>-27040.37</v>
      </c>
      <c r="D19" s="222">
        <v>-27040.37</v>
      </c>
      <c r="E19" s="222"/>
      <c r="F19" s="222"/>
      <c r="G19" s="222"/>
      <c r="H19" s="324"/>
    </row>
    <row r="20" spans="1:8" x14ac:dyDescent="0.2">
      <c r="A20" s="223" t="s">
        <v>648</v>
      </c>
      <c r="B20" s="223" t="s">
        <v>649</v>
      </c>
      <c r="C20" s="222">
        <v>-389959.61</v>
      </c>
      <c r="D20" s="222">
        <v>-389959.61</v>
      </c>
      <c r="E20" s="222"/>
      <c r="F20" s="222"/>
      <c r="G20" s="222"/>
      <c r="H20" s="324"/>
    </row>
    <row r="21" spans="1:8" x14ac:dyDescent="0.2">
      <c r="A21" s="223"/>
      <c r="B21" s="223"/>
      <c r="C21" s="222"/>
      <c r="D21" s="222"/>
      <c r="E21" s="222"/>
      <c r="F21" s="222"/>
      <c r="G21" s="222"/>
      <c r="H21" s="324"/>
    </row>
    <row r="22" spans="1:8" x14ac:dyDescent="0.2">
      <c r="A22" s="323"/>
      <c r="B22" s="323" t="s">
        <v>337</v>
      </c>
      <c r="C22" s="322">
        <f>SUM(C8:C21)</f>
        <v>-6770167.790000001</v>
      </c>
      <c r="D22" s="322">
        <f>SUM(D8:D21)</f>
        <v>-6770167.790000001</v>
      </c>
      <c r="E22" s="322">
        <f>SUM(E8:E21)</f>
        <v>0</v>
      </c>
      <c r="F22" s="322">
        <f>SUM(F8:F21)</f>
        <v>0</v>
      </c>
      <c r="G22" s="322">
        <f>SUM(G8:G21)</f>
        <v>0</v>
      </c>
      <c r="H22" s="322"/>
    </row>
    <row r="25" spans="1:8" x14ac:dyDescent="0.2">
      <c r="A25" s="217" t="s">
        <v>336</v>
      </c>
      <c r="B25" s="190"/>
      <c r="C25" s="23"/>
      <c r="D25" s="23"/>
      <c r="E25" s="23"/>
      <c r="F25" s="23"/>
      <c r="G25" s="23"/>
      <c r="H25" s="325" t="s">
        <v>335</v>
      </c>
    </row>
    <row r="26" spans="1:8" x14ac:dyDescent="0.2">
      <c r="A26" s="288"/>
    </row>
    <row r="27" spans="1:8" ht="15" customHeight="1" x14ac:dyDescent="0.2">
      <c r="A27" s="228" t="s">
        <v>45</v>
      </c>
      <c r="B27" s="227" t="s">
        <v>46</v>
      </c>
      <c r="C27" s="225" t="s">
        <v>243</v>
      </c>
      <c r="D27" s="267" t="s">
        <v>266</v>
      </c>
      <c r="E27" s="267" t="s">
        <v>265</v>
      </c>
      <c r="F27" s="267" t="s">
        <v>264</v>
      </c>
      <c r="G27" s="266" t="s">
        <v>263</v>
      </c>
      <c r="H27" s="227" t="s">
        <v>262</v>
      </c>
    </row>
    <row r="28" spans="1:8" x14ac:dyDescent="0.2">
      <c r="A28" s="223" t="s">
        <v>518</v>
      </c>
      <c r="B28" s="223" t="s">
        <v>518</v>
      </c>
      <c r="C28" s="222"/>
      <c r="D28" s="222"/>
      <c r="E28" s="222"/>
      <c r="F28" s="222"/>
      <c r="G28" s="222"/>
      <c r="H28" s="324"/>
    </row>
    <row r="29" spans="1:8" x14ac:dyDescent="0.2">
      <c r="A29" s="223"/>
      <c r="B29" s="223"/>
      <c r="C29" s="222"/>
      <c r="D29" s="222"/>
      <c r="E29" s="222"/>
      <c r="F29" s="222"/>
      <c r="G29" s="222"/>
      <c r="H29" s="324"/>
    </row>
    <row r="30" spans="1:8" x14ac:dyDescent="0.2">
      <c r="A30" s="223"/>
      <c r="B30" s="223"/>
      <c r="C30" s="222"/>
      <c r="D30" s="222"/>
      <c r="E30" s="222"/>
      <c r="F30" s="222"/>
      <c r="G30" s="222"/>
      <c r="H30" s="324"/>
    </row>
    <row r="31" spans="1:8" x14ac:dyDescent="0.2">
      <c r="A31" s="223"/>
      <c r="B31" s="223"/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323"/>
      <c r="B42" s="323" t="s">
        <v>334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 xr:uid="{00000000-0002-0000-1600-000000000000}"/>
    <dataValidation allowBlank="1" showInputMessage="1" showErrorMessage="1" prompt="Corresponde al número de la cuenta de acuerdo al Plan de Cuentas emitido por el CONAC (DOF 23/12/2015)." sqref="A7 A27" xr:uid="{00000000-0002-0000-1600-000001000000}"/>
    <dataValidation allowBlank="1" showInputMessage="1" showErrorMessage="1" prompt="Informar sobre la factibilidad de pago." sqref="H7 H27" xr:uid="{00000000-0002-0000-1600-000002000000}"/>
    <dataValidation allowBlank="1" showInputMessage="1" showErrorMessage="1" prompt="Importe de la cuentas por cobrar con vencimiento mayor a 365 días." sqref="G7 G27" xr:uid="{00000000-0002-0000-1600-000003000000}"/>
    <dataValidation allowBlank="1" showInputMessage="1" showErrorMessage="1" prompt="Importe de la cuentas por cobrar con fecha de vencimiento de 181 a 365 días." sqref="F7 F27" xr:uid="{00000000-0002-0000-1600-000004000000}"/>
    <dataValidation allowBlank="1" showInputMessage="1" showErrorMessage="1" prompt="Importe de la cuentas por cobrar con fecha de vencimiento de 91 a 180 días." sqref="E7 E27" xr:uid="{00000000-0002-0000-1600-000005000000}"/>
    <dataValidation allowBlank="1" showInputMessage="1" showErrorMessage="1" prompt="Importe de la cuentas por cobrar con fecha de vencimiento de 1 a 90 días." sqref="D7 D27" xr:uid="{00000000-0002-0000-1600-000006000000}"/>
    <dataValidation allowBlank="1" showInputMessage="1" showErrorMessage="1" prompt="Corresponde al nombre o descripción de la cuenta de acuerdo al Plan de Cuentas emitido por el CONAC." sqref="B7 B27" xr:uid="{00000000-0002-0000-1600-000007000000}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344</v>
      </c>
      <c r="B5" s="334"/>
      <c r="E5" s="325" t="s">
        <v>341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ht="11.25" customHeight="1" x14ac:dyDescent="0.2">
      <c r="A8" s="223" t="s">
        <v>519</v>
      </c>
      <c r="B8" s="223" t="s">
        <v>519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343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342</v>
      </c>
      <c r="B13" s="190"/>
      <c r="E13" s="325" t="s">
        <v>341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x14ac:dyDescent="0.2">
      <c r="A16" s="331" t="s">
        <v>519</v>
      </c>
      <c r="B16" s="330" t="s">
        <v>519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339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 xr:uid="{00000000-0002-0000-1800-000000000000}"/>
    <dataValidation allowBlank="1" showInputMessage="1" showErrorMessage="1" prompt="Corresponde al número de la cuenta de acuerdo al Plan de Cuentas emitido por el CONAC (DOF 23/12/2015)." sqref="A7 A15" xr:uid="{00000000-0002-0000-1800-000001000000}"/>
    <dataValidation allowBlank="1" showInputMessage="1" showErrorMessage="1" prompt="Corresponde al nombre o descripción de la cuenta de acuerdo al Plan de Cuentas emitido por el CONAC." sqref="B7 B15" xr:uid="{00000000-0002-0000-1800-000002000000}"/>
    <dataValidation allowBlank="1" showInputMessage="1" showErrorMessage="1" prompt="Especificar origen de dicho recurso: Federal, Estatal, Municipal, Particulares." sqref="D7 D15" xr:uid="{00000000-0002-0000-1800-000003000000}"/>
    <dataValidation allowBlank="1" showInputMessage="1" showErrorMessage="1" prompt="Características cualitativas significativas que les impacten financieramente." sqref="E7 E15" xr:uid="{00000000-0002-0000-1800-000004000000}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143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352</v>
      </c>
      <c r="B5" s="190"/>
      <c r="C5" s="7"/>
      <c r="D5" s="89"/>
      <c r="E5" s="325" t="s">
        <v>346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s="12" customFormat="1" x14ac:dyDescent="0.2">
      <c r="A8" s="331" t="s">
        <v>519</v>
      </c>
      <c r="B8" s="330" t="s">
        <v>519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351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350</v>
      </c>
      <c r="B13" s="217"/>
      <c r="C13" s="13"/>
      <c r="D13" s="25"/>
      <c r="E13" s="190" t="s">
        <v>349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ht="11.25" customHeight="1" x14ac:dyDescent="0.2">
      <c r="A16" s="238" t="s">
        <v>519</v>
      </c>
      <c r="B16" s="276" t="s">
        <v>519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348</v>
      </c>
      <c r="C18" s="335">
        <f>SUM(C16:C17)</f>
        <v>0</v>
      </c>
      <c r="D18" s="244"/>
      <c r="E18" s="244"/>
    </row>
    <row r="21" spans="1:5" x14ac:dyDescent="0.2">
      <c r="A21" s="217" t="s">
        <v>347</v>
      </c>
      <c r="B21" s="190"/>
      <c r="E21" s="325" t="s">
        <v>346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243</v>
      </c>
      <c r="D23" s="225" t="s">
        <v>340</v>
      </c>
      <c r="E23" s="225" t="s">
        <v>262</v>
      </c>
    </row>
    <row r="24" spans="1:5" x14ac:dyDescent="0.2">
      <c r="A24" s="331" t="s">
        <v>519</v>
      </c>
      <c r="B24" s="330" t="s">
        <v>519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345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 xr:uid="{00000000-0002-0000-1A00-000000000000}"/>
    <dataValidation allowBlank="1" showInputMessage="1" showErrorMessage="1" prompt="Corresponde al número de la cuenta de acuerdo al Plan de Cuentas emitido por el CONAC (DOF 23/12/2015)." sqref="A7 A15 A23" xr:uid="{00000000-0002-0000-1A00-000001000000}"/>
    <dataValidation allowBlank="1" showInputMessage="1" showErrorMessage="1" prompt="Características cualitativas significativas que les impacten financieramente." sqref="E15 E7 E23" xr:uid="{00000000-0002-0000-1A00-000002000000}"/>
    <dataValidation allowBlank="1" showInputMessage="1" showErrorMessage="1" prompt="Especificar origen de dicho recurso: Federal, Estatal, Municipal, Particulares." sqref="D15 D7 D23" xr:uid="{00000000-0002-0000-1A00-000003000000}"/>
    <dataValidation allowBlank="1" showInputMessage="1" showErrorMessage="1" prompt="Corresponde al nombre o descripción de la cuenta de acuerdo al Plan de Cuentas emitido por el CONAC." sqref="B15 B7 B23" xr:uid="{00000000-0002-0000-1A00-000004000000}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239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 xr:uid="{00000000-0002-0000-1C00-000000000000}"/>
    <dataValidation allowBlank="1" showInputMessage="1" showErrorMessage="1" prompt="Monto del Capital (PRÉSTAMO O FINANCIAMIENTO) pagado al periodo, sin intereses." sqref="O7:O8" xr:uid="{00000000-0002-0000-1C00-000001000000}"/>
    <dataValidation allowBlank="1" showInputMessage="1" showErrorMessage="1" prompt="Corresponde al número consecutivo que la entidad le asigne para enumerar las deudas." sqref="A7:A8" xr:uid="{00000000-0002-0000-1C00-000002000000}"/>
    <dataValidation allowBlank="1" showInputMessage="1" showErrorMessage="1" prompt="Obra, bien o servicio por el cual se contrató el crédito." sqref="B7:B8" xr:uid="{00000000-0002-0000-1C00-000003000000}"/>
    <dataValidation allowBlank="1" showInputMessage="1" showErrorMessage="1" prompt="Entidad Financiera que otorga el crédito o financiamiento al Municipio, Ejecutivo Estatal, etc." sqref="C7:C8" xr:uid="{00000000-0002-0000-1C00-000004000000}"/>
    <dataValidation allowBlank="1" showInputMessage="1" showErrorMessage="1" prompt="El registro numérico con que el ACREEDOR registra el contrato." sqref="D7:D8" xr:uid="{00000000-0002-0000-1C00-000005000000}"/>
    <dataValidation allowBlank="1" showInputMessage="1" showErrorMessage="1" prompt="Instrumento financiero, mediante el cual se contrata y se obliga el pago del crédito: Emisión de bonos, pagarés, cetes, etc." sqref="E7:E8" xr:uid="{00000000-0002-0000-1C00-000006000000}"/>
    <dataValidation allowBlank="1" showInputMessage="1" showErrorMessage="1" prompt="Monto del Capital (PRÉSTAMO O FINANCIAMIENTO) contratado. " sqref="F7:G7" xr:uid="{00000000-0002-0000-1C00-000007000000}"/>
    <dataValidation allowBlank="1" showInputMessage="1" showErrorMessage="1" prompt="Monto del financiamiento que efectivamente se ha utilizado." sqref="H7" xr:uid="{00000000-0002-0000-1C00-000008000000}"/>
    <dataValidation allowBlank="1" showInputMessage="1" showErrorMessage="1" prompt="Saldo por pagar actualizado." sqref="I7:I8" xr:uid="{00000000-0002-0000-1C00-000009000000}"/>
    <dataValidation allowBlank="1" showInputMessage="1" showErrorMessage="1" prompt="Intereses pactados durante la vigencia del contrato." sqref="J7:J8" xr:uid="{00000000-0002-0000-1C00-00000A000000}"/>
    <dataValidation allowBlank="1" showInputMessage="1" showErrorMessage="1" prompt="Monto del Capital (PRÉSTAMO O FINANCIAMIENTO) pagado, desde la fecha de su contratación hasta la fecha del reporte (acumulado), sin intereses." sqref="K7:L7" xr:uid="{00000000-0002-0000-1C00-00000B000000}"/>
    <dataValidation allowBlank="1" showInputMessage="1" showErrorMessage="1" prompt="Costo financiero del pago desde la fecha de su contratación hasta la fecha del reporte." sqref="M7:M8" xr:uid="{00000000-0002-0000-1C00-00000C000000}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 xr:uid="{00000000-0002-0000-1C00-00000D000000}"/>
    <dataValidation allowBlank="1" showInputMessage="1" showErrorMessage="1" prompt="Número de pagos efectuados durante el periodo que se está reportando." sqref="Q7:Q8" xr:uid="{00000000-0002-0000-1C00-00000E000000}"/>
    <dataValidation allowBlank="1" showInputMessage="1" showErrorMessage="1" prompt="Fecha al momento del otorgamiento del crédito y se plasma en el contrato." sqref="R7:R8" xr:uid="{00000000-0002-0000-1C00-00000F000000}"/>
    <dataValidation allowBlank="1" showInputMessage="1" showErrorMessage="1" prompt="Fecha originalmente pactada en el contrato, en la que se presume debe quedar cubierto el pago total del crédito otorgado." sqref="S7:S8" xr:uid="{00000000-0002-0000-1C00-000010000000}"/>
    <dataValidation allowBlank="1" showInputMessage="1" showErrorMessage="1" prompt="De acuerdo a la Ley de Deuda Pública; la Deuda debe ser registrada en el &quot;Registro Estatal de Deuda Pública&quot;." sqref="T7:T8" xr:uid="{00000000-0002-0000-1C00-000011000000}"/>
    <dataValidation allowBlank="1" showInputMessage="1" showErrorMessage="1" prompt="Ampliación en su caso, de la &quot;FECHA DE VENCIMIENTO&quot;." sqref="U7:U8" xr:uid="{00000000-0002-0000-1C00-000012000000}"/>
    <dataValidation allowBlank="1" showInputMessage="1" showErrorMessage="1" prompt="Por lo regular el Gobierno del Estado, es el Aval de los Municipios." sqref="V7:V8" xr:uid="{00000000-0002-0000-1C00-000013000000}"/>
    <dataValidation allowBlank="1" showInputMessage="1" showErrorMessage="1" prompt="Documento que garantiza el compromiso de pagar la obligación. Ej. Participaciones, etc." sqref="W7:W8" xr:uid="{00000000-0002-0000-1C00-000014000000}"/>
    <dataValidation allowBlank="1" showInputMessage="1" showErrorMessage="1" prompt="Especificar la fuente del ingreso con el que se cubrirá el financiamiento." sqref="X7:X8" xr:uid="{00000000-0002-0000-1C00-000015000000}"/>
    <dataValidation allowBlank="1" showInputMessage="1" showErrorMessage="1" prompt="Documento donde el Congreso Estatal autoriza al ENTE PÚBLICO A CONTRAER DEUDA." sqref="Y7:Y8" xr:uid="{00000000-0002-0000-1C00-000016000000}"/>
    <dataValidation allowBlank="1" showInputMessage="1" showErrorMessage="1" prompt="Indicar si se trata de un &quot;Contrato Nuevo&quot;, &quot;Contrato Existente&quot; o &quot;Reestructuración&quot;." sqref="AA7:AA8" xr:uid="{00000000-0002-0000-1C00-000017000000}"/>
    <dataValidation allowBlank="1" showInputMessage="1" showErrorMessage="1" prompt="Fecha en que el Congreso Estatal autoriza al ENTE PÚBLICO A CONTRAER DEUDA." sqref="Z7:Z8" xr:uid="{00000000-0002-0000-1C00-000018000000}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143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8" t="s">
        <v>228</v>
      </c>
      <c r="B6" s="459"/>
      <c r="C6" s="459"/>
      <c r="D6" s="459"/>
      <c r="E6" s="459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108"/>
  <sheetViews>
    <sheetView topLeftCell="A28" zoomScaleNormal="100" zoomScaleSheetLayoutView="100" workbookViewId="0">
      <selection activeCell="A45" sqref="A45:J45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358</v>
      </c>
      <c r="B5" s="311"/>
      <c r="C5" s="13"/>
      <c r="D5" s="190" t="s">
        <v>357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25" t="s">
        <v>262</v>
      </c>
    </row>
    <row r="8" spans="1:4" x14ac:dyDescent="0.2">
      <c r="A8" s="238" t="s">
        <v>650</v>
      </c>
      <c r="B8" s="238" t="s">
        <v>651</v>
      </c>
      <c r="C8" s="236">
        <v>-2580.2800000000002</v>
      </c>
      <c r="D8" s="222"/>
    </row>
    <row r="9" spans="1:4" x14ac:dyDescent="0.2">
      <c r="A9" s="238" t="s">
        <v>652</v>
      </c>
      <c r="B9" s="238" t="s">
        <v>653</v>
      </c>
      <c r="C9" s="236">
        <v>-8192023.5199999996</v>
      </c>
      <c r="D9" s="222"/>
    </row>
    <row r="10" spans="1:4" x14ac:dyDescent="0.2">
      <c r="A10" s="238" t="s">
        <v>654</v>
      </c>
      <c r="B10" s="238" t="s">
        <v>655</v>
      </c>
      <c r="C10" s="236">
        <v>-1240215.79</v>
      </c>
      <c r="D10" s="222"/>
    </row>
    <row r="11" spans="1:4" x14ac:dyDescent="0.2">
      <c r="A11" s="238" t="s">
        <v>656</v>
      </c>
      <c r="B11" s="238" t="s">
        <v>657</v>
      </c>
      <c r="C11" s="236">
        <v>-702659.49</v>
      </c>
      <c r="D11" s="222"/>
    </row>
    <row r="12" spans="1:4" x14ac:dyDescent="0.2">
      <c r="A12" s="238" t="s">
        <v>658</v>
      </c>
      <c r="B12" s="238" t="s">
        <v>659</v>
      </c>
      <c r="C12" s="236">
        <v>-1262925.1599999999</v>
      </c>
      <c r="D12" s="222"/>
    </row>
    <row r="13" spans="1:4" x14ac:dyDescent="0.2">
      <c r="A13" s="238" t="s">
        <v>660</v>
      </c>
      <c r="B13" s="238" t="s">
        <v>661</v>
      </c>
      <c r="C13" s="236">
        <v>-1022064.41</v>
      </c>
      <c r="D13" s="222"/>
    </row>
    <row r="14" spans="1:4" x14ac:dyDescent="0.2">
      <c r="A14" s="238" t="s">
        <v>662</v>
      </c>
      <c r="B14" s="238" t="s">
        <v>663</v>
      </c>
      <c r="C14" s="236">
        <v>-156132.65</v>
      </c>
      <c r="D14" s="222"/>
    </row>
    <row r="15" spans="1:4" x14ac:dyDescent="0.2">
      <c r="A15" s="238" t="s">
        <v>664</v>
      </c>
      <c r="B15" s="238" t="s">
        <v>665</v>
      </c>
      <c r="C15" s="236">
        <v>-82230.240000000005</v>
      </c>
      <c r="D15" s="222"/>
    </row>
    <row r="16" spans="1:4" x14ac:dyDescent="0.2">
      <c r="A16" s="238" t="s">
        <v>666</v>
      </c>
      <c r="B16" s="238" t="s">
        <v>667</v>
      </c>
      <c r="C16" s="236">
        <v>-171631.28</v>
      </c>
      <c r="D16" s="222"/>
    </row>
    <row r="17" spans="1:4" x14ac:dyDescent="0.2">
      <c r="A17" s="238" t="s">
        <v>668</v>
      </c>
      <c r="B17" s="238" t="s">
        <v>669</v>
      </c>
      <c r="C17" s="236">
        <v>-876111.1</v>
      </c>
      <c r="D17" s="222"/>
    </row>
    <row r="18" spans="1:4" x14ac:dyDescent="0.2">
      <c r="A18" s="238" t="s">
        <v>670</v>
      </c>
      <c r="B18" s="238" t="s">
        <v>671</v>
      </c>
      <c r="C18" s="236">
        <v>-133826.6</v>
      </c>
      <c r="D18" s="222"/>
    </row>
    <row r="19" spans="1:4" x14ac:dyDescent="0.2">
      <c r="A19" s="238" t="s">
        <v>672</v>
      </c>
      <c r="B19" s="238" t="s">
        <v>673</v>
      </c>
      <c r="C19" s="236">
        <v>-70482.929999999993</v>
      </c>
      <c r="D19" s="222"/>
    </row>
    <row r="20" spans="1:4" x14ac:dyDescent="0.2">
      <c r="A20" s="238" t="s">
        <v>674</v>
      </c>
      <c r="B20" s="238" t="s">
        <v>675</v>
      </c>
      <c r="C20" s="236">
        <v>-147113.20000000001</v>
      </c>
      <c r="D20" s="222"/>
    </row>
    <row r="21" spans="1:4" x14ac:dyDescent="0.2">
      <c r="A21" s="238" t="s">
        <v>676</v>
      </c>
      <c r="B21" s="238" t="s">
        <v>677</v>
      </c>
      <c r="C21" s="236">
        <v>-48602.98</v>
      </c>
      <c r="D21" s="222"/>
    </row>
    <row r="22" spans="1:4" x14ac:dyDescent="0.2">
      <c r="A22" s="238" t="s">
        <v>678</v>
      </c>
      <c r="B22" s="238" t="s">
        <v>679</v>
      </c>
      <c r="C22" s="236">
        <v>-4534.28</v>
      </c>
      <c r="D22" s="222"/>
    </row>
    <row r="23" spans="1:4" x14ac:dyDescent="0.2">
      <c r="A23" s="238" t="s">
        <v>680</v>
      </c>
      <c r="B23" s="238" t="s">
        <v>681</v>
      </c>
      <c r="C23" s="236">
        <v>-10744.98</v>
      </c>
      <c r="D23" s="222"/>
    </row>
    <row r="24" spans="1:4" x14ac:dyDescent="0.2">
      <c r="A24" s="238" t="s">
        <v>682</v>
      </c>
      <c r="B24" s="238" t="s">
        <v>683</v>
      </c>
      <c r="C24" s="236">
        <v>-7108.54</v>
      </c>
      <c r="D24" s="222"/>
    </row>
    <row r="25" spans="1:4" x14ac:dyDescent="0.2">
      <c r="A25" s="238" t="s">
        <v>684</v>
      </c>
      <c r="B25" s="238" t="s">
        <v>685</v>
      </c>
      <c r="C25" s="236">
        <v>-11067.07</v>
      </c>
      <c r="D25" s="222"/>
    </row>
    <row r="26" spans="1:4" x14ac:dyDescent="0.2">
      <c r="A26" s="238" t="s">
        <v>686</v>
      </c>
      <c r="B26" s="238" t="s">
        <v>687</v>
      </c>
      <c r="C26" s="236">
        <v>-3629.01</v>
      </c>
      <c r="D26" s="222"/>
    </row>
    <row r="27" spans="1:4" x14ac:dyDescent="0.2">
      <c r="A27" s="238" t="s">
        <v>688</v>
      </c>
      <c r="B27" s="238" t="s">
        <v>689</v>
      </c>
      <c r="C27" s="236">
        <v>-33887.9</v>
      </c>
      <c r="D27" s="222"/>
    </row>
    <row r="28" spans="1:4" x14ac:dyDescent="0.2">
      <c r="A28" s="238" t="s">
        <v>690</v>
      </c>
      <c r="B28" s="238" t="s">
        <v>691</v>
      </c>
      <c r="C28" s="236">
        <v>-223728.03</v>
      </c>
      <c r="D28" s="222"/>
    </row>
    <row r="29" spans="1:4" x14ac:dyDescent="0.2">
      <c r="A29" s="238" t="s">
        <v>692</v>
      </c>
      <c r="B29" s="238" t="s">
        <v>693</v>
      </c>
      <c r="C29" s="236">
        <v>-35481.129999999997</v>
      </c>
      <c r="D29" s="222"/>
    </row>
    <row r="30" spans="1:4" x14ac:dyDescent="0.2">
      <c r="A30" s="238" t="s">
        <v>694</v>
      </c>
      <c r="B30" s="238" t="s">
        <v>695</v>
      </c>
      <c r="C30" s="236">
        <v>-191056.98</v>
      </c>
      <c r="D30" s="222"/>
    </row>
    <row r="31" spans="1:4" x14ac:dyDescent="0.2">
      <c r="A31" s="238" t="s">
        <v>696</v>
      </c>
      <c r="B31" s="238" t="s">
        <v>697</v>
      </c>
      <c r="C31" s="236">
        <v>-84176.17</v>
      </c>
      <c r="D31" s="222"/>
    </row>
    <row r="32" spans="1:4" x14ac:dyDescent="0.2">
      <c r="A32" s="238" t="s">
        <v>698</v>
      </c>
      <c r="B32" s="238" t="s">
        <v>699</v>
      </c>
      <c r="C32" s="236">
        <v>-295558.76</v>
      </c>
      <c r="D32" s="222"/>
    </row>
    <row r="33" spans="1:4" x14ac:dyDescent="0.2">
      <c r="A33" s="238" t="s">
        <v>700</v>
      </c>
      <c r="B33" s="238" t="s">
        <v>701</v>
      </c>
      <c r="C33" s="236">
        <v>-24524.75</v>
      </c>
      <c r="D33" s="222"/>
    </row>
    <row r="34" spans="1:4" x14ac:dyDescent="0.2">
      <c r="A34" s="238" t="s">
        <v>702</v>
      </c>
      <c r="B34" s="238" t="s">
        <v>703</v>
      </c>
      <c r="C34" s="236">
        <v>-25495.59</v>
      </c>
      <c r="D34" s="222"/>
    </row>
    <row r="35" spans="1:4" x14ac:dyDescent="0.2">
      <c r="A35" s="238" t="s">
        <v>704</v>
      </c>
      <c r="B35" s="238" t="s">
        <v>705</v>
      </c>
      <c r="C35" s="236">
        <v>-12337792.130000001</v>
      </c>
      <c r="D35" s="222"/>
    </row>
    <row r="36" spans="1:4" x14ac:dyDescent="0.2">
      <c r="A36" s="238" t="s">
        <v>706</v>
      </c>
      <c r="B36" s="238" t="s">
        <v>707</v>
      </c>
      <c r="C36" s="236">
        <v>-1880985.29</v>
      </c>
      <c r="D36" s="222"/>
    </row>
    <row r="37" spans="1:4" x14ac:dyDescent="0.2">
      <c r="A37" s="238" t="s">
        <v>708</v>
      </c>
      <c r="B37" s="238" t="s">
        <v>709</v>
      </c>
      <c r="C37" s="236">
        <v>-608123.03</v>
      </c>
      <c r="D37" s="222"/>
    </row>
    <row r="38" spans="1:4" x14ac:dyDescent="0.2">
      <c r="A38" s="238" t="s">
        <v>710</v>
      </c>
      <c r="B38" s="238" t="s">
        <v>711</v>
      </c>
      <c r="C38" s="236">
        <v>-1412275.74</v>
      </c>
      <c r="D38" s="222"/>
    </row>
    <row r="39" spans="1:4" x14ac:dyDescent="0.2">
      <c r="A39" s="238" t="s">
        <v>712</v>
      </c>
      <c r="B39" s="238" t="s">
        <v>713</v>
      </c>
      <c r="C39" s="236">
        <v>-204990.55</v>
      </c>
      <c r="D39" s="222"/>
    </row>
    <row r="40" spans="1:4" x14ac:dyDescent="0.2">
      <c r="A40" s="238" t="s">
        <v>714</v>
      </c>
      <c r="B40" s="238" t="s">
        <v>715</v>
      </c>
      <c r="C40" s="236">
        <v>-876.58</v>
      </c>
      <c r="D40" s="222"/>
    </row>
    <row r="41" spans="1:4" x14ac:dyDescent="0.2">
      <c r="A41" s="238" t="s">
        <v>716</v>
      </c>
      <c r="B41" s="238" t="s">
        <v>717</v>
      </c>
      <c r="C41" s="236">
        <v>-478224.77</v>
      </c>
      <c r="D41" s="222"/>
    </row>
    <row r="42" spans="1:4" x14ac:dyDescent="0.2">
      <c r="A42" s="238" t="s">
        <v>718</v>
      </c>
      <c r="B42" s="238" t="s">
        <v>719</v>
      </c>
      <c r="C42" s="236">
        <v>-124115.35</v>
      </c>
      <c r="D42" s="222"/>
    </row>
    <row r="43" spans="1:4" x14ac:dyDescent="0.2">
      <c r="A43" s="238" t="s">
        <v>720</v>
      </c>
      <c r="B43" s="238" t="s">
        <v>721</v>
      </c>
      <c r="C43" s="236">
        <v>-294945.84999999998</v>
      </c>
      <c r="D43" s="222"/>
    </row>
    <row r="44" spans="1:4" x14ac:dyDescent="0.2">
      <c r="A44" s="238" t="s">
        <v>722</v>
      </c>
      <c r="B44" s="238" t="s">
        <v>723</v>
      </c>
      <c r="C44" s="236">
        <v>-7278.96</v>
      </c>
      <c r="D44" s="222"/>
    </row>
    <row r="45" spans="1:4" x14ac:dyDescent="0.2">
      <c r="A45" s="238" t="s">
        <v>724</v>
      </c>
      <c r="B45" s="238" t="s">
        <v>725</v>
      </c>
      <c r="C45" s="236">
        <v>-36399.870000000003</v>
      </c>
      <c r="D45" s="222"/>
    </row>
    <row r="46" spans="1:4" x14ac:dyDescent="0.2">
      <c r="A46" s="238"/>
      <c r="B46" s="238"/>
      <c r="C46" s="236"/>
      <c r="D46" s="222"/>
    </row>
    <row r="47" spans="1:4" s="8" customFormat="1" x14ac:dyDescent="0.2">
      <c r="A47" s="253"/>
      <c r="B47" s="253" t="s">
        <v>356</v>
      </c>
      <c r="C47" s="233">
        <f>SUM(C8:C46)</f>
        <v>-32445600.940000001</v>
      </c>
      <c r="D47" s="244"/>
    </row>
    <row r="48" spans="1:4" s="8" customFormat="1" x14ac:dyDescent="0.2">
      <c r="A48" s="59"/>
      <c r="B48" s="59"/>
      <c r="C48" s="11"/>
      <c r="D48" s="11"/>
    </row>
    <row r="49" spans="1:4" s="8" customFormat="1" x14ac:dyDescent="0.2">
      <c r="A49" s="59"/>
      <c r="B49" s="59"/>
      <c r="C49" s="11"/>
      <c r="D49" s="11"/>
    </row>
    <row r="50" spans="1:4" x14ac:dyDescent="0.2">
      <c r="A50" s="60"/>
      <c r="B50" s="60"/>
      <c r="C50" s="36"/>
      <c r="D50" s="36"/>
    </row>
    <row r="51" spans="1:4" ht="21.75" customHeight="1" x14ac:dyDescent="0.2">
      <c r="A51" s="311" t="s">
        <v>355</v>
      </c>
      <c r="B51" s="311"/>
      <c r="C51" s="339"/>
      <c r="D51" s="190" t="s">
        <v>354</v>
      </c>
    </row>
    <row r="52" spans="1:4" x14ac:dyDescent="0.2">
      <c r="A52" s="317"/>
      <c r="B52" s="317"/>
      <c r="C52" s="318"/>
      <c r="D52" s="338"/>
    </row>
    <row r="53" spans="1:4" ht="15" customHeight="1" x14ac:dyDescent="0.2">
      <c r="A53" s="228" t="s">
        <v>45</v>
      </c>
      <c r="B53" s="227" t="s">
        <v>46</v>
      </c>
      <c r="C53" s="225" t="s">
        <v>243</v>
      </c>
      <c r="D53" s="225" t="s">
        <v>262</v>
      </c>
    </row>
    <row r="54" spans="1:4" x14ac:dyDescent="0.2">
      <c r="A54" s="238" t="s">
        <v>726</v>
      </c>
      <c r="B54" s="238" t="s">
        <v>727</v>
      </c>
      <c r="C54" s="236">
        <v>-332865</v>
      </c>
      <c r="D54" s="222"/>
    </row>
    <row r="55" spans="1:4" x14ac:dyDescent="0.2">
      <c r="A55" s="238"/>
      <c r="B55" s="238"/>
      <c r="C55" s="236"/>
      <c r="D55" s="222"/>
    </row>
    <row r="56" spans="1:4" x14ac:dyDescent="0.2">
      <c r="A56" s="238"/>
      <c r="B56" s="238"/>
      <c r="C56" s="236"/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38"/>
      <c r="B89" s="238"/>
      <c r="C89" s="236"/>
      <c r="D89" s="222"/>
    </row>
    <row r="90" spans="1:4" x14ac:dyDescent="0.2">
      <c r="A90" s="238"/>
      <c r="B90" s="238"/>
      <c r="C90" s="236"/>
      <c r="D90" s="222"/>
    </row>
    <row r="91" spans="1:4" x14ac:dyDescent="0.2">
      <c r="A91" s="253"/>
      <c r="B91" s="253" t="s">
        <v>353</v>
      </c>
      <c r="C91" s="233">
        <f>SUM(C54:C90)</f>
        <v>-332865</v>
      </c>
      <c r="D91" s="244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  <row r="108" spans="1:4" x14ac:dyDescent="0.2">
      <c r="A108" s="60"/>
      <c r="B108" s="60"/>
      <c r="C108" s="36"/>
      <c r="D108" s="36"/>
    </row>
  </sheetData>
  <dataValidations count="4">
    <dataValidation allowBlank="1" showInputMessage="1" showErrorMessage="1" prompt="Saldo final de la Información Financiera Trimestral que se presenta (trimestral: 1er, 2do, 3ro. o 4to.)." sqref="C7 C53" xr:uid="{00000000-0002-0000-1E00-000000000000}"/>
    <dataValidation allowBlank="1" showInputMessage="1" showErrorMessage="1" prompt="Corresponde al número de la cuenta de acuerdo al Plan de Cuentas emitido por el CONAC (DOF 23/12/2015)." sqref="A7 A53" xr:uid="{00000000-0002-0000-1E00-000001000000}"/>
    <dataValidation allowBlank="1" showInputMessage="1" showErrorMessage="1" prompt="Corresponde al nombre o descripción de la cuenta de acuerdo al Plan de Cuentas emitido por el CONAC." sqref="B7 B53" xr:uid="{00000000-0002-0000-1E00-000002000000}"/>
    <dataValidation allowBlank="1" showInputMessage="1" showErrorMessage="1" prompt="Características cualitativas significativas que les impacten financieramente." sqref="D7 D53" xr:uid="{00000000-0002-0000-1E00-000003000000}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143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361</v>
      </c>
      <c r="B5" s="311"/>
      <c r="C5" s="22"/>
      <c r="E5" s="190" t="s">
        <v>360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345" t="s">
        <v>340</v>
      </c>
      <c r="E7" s="225" t="s">
        <v>262</v>
      </c>
    </row>
    <row r="8" spans="1:5" x14ac:dyDescent="0.2">
      <c r="A8" s="344" t="s">
        <v>518</v>
      </c>
      <c r="B8" s="344" t="s">
        <v>518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359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 xr:uid="{00000000-0002-0000-2000-000000000000}"/>
    <dataValidation allowBlank="1" showInputMessage="1" showErrorMessage="1" prompt="Corresponde al número de la cuenta de acuerdo al Plan de Cuentas emitido por el CONAC (DOF 23/12/2015)." sqref="A7" xr:uid="{00000000-0002-0000-2000-000001000000}"/>
    <dataValidation allowBlank="1" showInputMessage="1" showErrorMessage="1" prompt="Corresponde al nombre o descripción de la cuenta de acuerdo al Plan de Cuentas emitido por el CONAC." sqref="B7" xr:uid="{00000000-0002-0000-2000-000002000000}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 xr:uid="{00000000-0002-0000-2000-000003000000}"/>
    <dataValidation allowBlank="1" showInputMessage="1" showErrorMessage="1" prompt="Características cualitativas significativas que les impacten financieramente." sqref="E7" xr:uid="{00000000-0002-0000-2000-000004000000}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3" t="s">
        <v>205</v>
      </c>
      <c r="B7" s="474"/>
      <c r="C7" s="474"/>
      <c r="D7" s="474"/>
      <c r="E7" s="475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10"/>
  <sheetViews>
    <sheetView zoomScaleNormal="100" zoomScaleSheetLayoutView="100" workbookViewId="0">
      <selection activeCell="I28" sqref="I2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366</v>
      </c>
      <c r="B5" s="217"/>
      <c r="C5" s="22"/>
      <c r="D5" s="357"/>
      <c r="E5" s="356" t="s">
        <v>365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354" t="s">
        <v>364</v>
      </c>
      <c r="E7" s="353" t="s">
        <v>363</v>
      </c>
      <c r="F7" s="89"/>
      <c r="G7" s="89"/>
      <c r="H7" s="89"/>
    </row>
    <row r="8" spans="1:8" x14ac:dyDescent="0.2">
      <c r="A8" s="238" t="s">
        <v>728</v>
      </c>
      <c r="B8" s="238" t="s">
        <v>729</v>
      </c>
      <c r="C8" s="254">
        <v>8531413.0199999996</v>
      </c>
      <c r="D8" s="352">
        <f>C8/C109</f>
        <v>0.35645247461910395</v>
      </c>
      <c r="E8" s="351"/>
    </row>
    <row r="9" spans="1:8" x14ac:dyDescent="0.2">
      <c r="A9" s="238" t="s">
        <v>730</v>
      </c>
      <c r="B9" s="238" t="s">
        <v>731</v>
      </c>
      <c r="C9" s="254">
        <v>710477.42</v>
      </c>
      <c r="D9" s="352">
        <f>C9/C109</f>
        <v>2.9684582603878729E-2</v>
      </c>
      <c r="E9" s="351"/>
    </row>
    <row r="10" spans="1:8" x14ac:dyDescent="0.2">
      <c r="A10" s="238" t="s">
        <v>732</v>
      </c>
      <c r="B10" s="238" t="s">
        <v>733</v>
      </c>
      <c r="C10" s="254">
        <v>6489.11</v>
      </c>
      <c r="D10" s="352">
        <f>C10/C109</f>
        <v>2.7112265133022169E-4</v>
      </c>
      <c r="E10" s="351"/>
    </row>
    <row r="11" spans="1:8" x14ac:dyDescent="0.2">
      <c r="A11" s="238" t="s">
        <v>734</v>
      </c>
      <c r="B11" s="238" t="s">
        <v>735</v>
      </c>
      <c r="C11" s="254">
        <v>335620.69</v>
      </c>
      <c r="D11" s="352">
        <f>C11/C109</f>
        <v>1.4022627342436549E-2</v>
      </c>
      <c r="E11" s="351"/>
    </row>
    <row r="12" spans="1:8" x14ac:dyDescent="0.2">
      <c r="A12" s="238" t="s">
        <v>736</v>
      </c>
      <c r="B12" s="238" t="s">
        <v>737</v>
      </c>
      <c r="C12" s="254">
        <v>131427.67000000001</v>
      </c>
      <c r="D12" s="352">
        <f>C12/C109</f>
        <v>5.4912026993768704E-3</v>
      </c>
      <c r="E12" s="351"/>
    </row>
    <row r="13" spans="1:8" x14ac:dyDescent="0.2">
      <c r="A13" s="238" t="s">
        <v>738</v>
      </c>
      <c r="B13" s="238" t="s">
        <v>739</v>
      </c>
      <c r="C13" s="254">
        <v>1003627.1</v>
      </c>
      <c r="D13" s="352">
        <f>C13/C109</f>
        <v>4.1932721174222899E-2</v>
      </c>
      <c r="E13" s="351"/>
    </row>
    <row r="14" spans="1:8" x14ac:dyDescent="0.2">
      <c r="A14" s="238" t="s">
        <v>740</v>
      </c>
      <c r="B14" s="238" t="s">
        <v>741</v>
      </c>
      <c r="C14" s="254">
        <v>498123.38</v>
      </c>
      <c r="D14" s="352">
        <f>C14/C109</f>
        <v>2.0812180942405282E-2</v>
      </c>
      <c r="E14" s="351"/>
    </row>
    <row r="15" spans="1:8" x14ac:dyDescent="0.2">
      <c r="A15" s="238" t="s">
        <v>742</v>
      </c>
      <c r="B15" s="238" t="s">
        <v>743</v>
      </c>
      <c r="C15" s="254">
        <v>619041.65</v>
      </c>
      <c r="D15" s="352">
        <f>C15/C109</f>
        <v>2.5864288543704012E-2</v>
      </c>
      <c r="E15" s="351"/>
    </row>
    <row r="16" spans="1:8" x14ac:dyDescent="0.2">
      <c r="A16" s="238" t="s">
        <v>744</v>
      </c>
      <c r="B16" s="238" t="s">
        <v>745</v>
      </c>
      <c r="C16" s="254">
        <v>394783.24</v>
      </c>
      <c r="D16" s="352">
        <f>C16/C109</f>
        <v>1.6494508296135406E-2</v>
      </c>
      <c r="E16" s="351"/>
    </row>
    <row r="17" spans="1:5" x14ac:dyDescent="0.2">
      <c r="A17" s="238" t="s">
        <v>746</v>
      </c>
      <c r="B17" s="238" t="s">
        <v>747</v>
      </c>
      <c r="C17" s="254">
        <v>356040</v>
      </c>
      <c r="D17" s="352">
        <f>C17/C109</f>
        <v>1.487577014099193E-2</v>
      </c>
      <c r="E17" s="351"/>
    </row>
    <row r="18" spans="1:5" x14ac:dyDescent="0.2">
      <c r="A18" s="238" t="s">
        <v>748</v>
      </c>
      <c r="B18" s="238" t="s">
        <v>749</v>
      </c>
      <c r="C18" s="254">
        <v>88394.43</v>
      </c>
      <c r="D18" s="352">
        <f>C18/C109</f>
        <v>3.6932232963262585E-3</v>
      </c>
      <c r="E18" s="351"/>
    </row>
    <row r="19" spans="1:5" x14ac:dyDescent="0.2">
      <c r="A19" s="238" t="s">
        <v>750</v>
      </c>
      <c r="B19" s="238" t="s">
        <v>751</v>
      </c>
      <c r="C19" s="254">
        <v>92608.99</v>
      </c>
      <c r="D19" s="352">
        <f>C19/C109</f>
        <v>3.8693125722655325E-3</v>
      </c>
      <c r="E19" s="351"/>
    </row>
    <row r="20" spans="1:5" x14ac:dyDescent="0.2">
      <c r="A20" s="238" t="s">
        <v>752</v>
      </c>
      <c r="B20" s="238" t="s">
        <v>753</v>
      </c>
      <c r="C20" s="254">
        <v>31867.03</v>
      </c>
      <c r="D20" s="352">
        <f>C20/C109</f>
        <v>1.3314420103249466E-3</v>
      </c>
      <c r="E20" s="351"/>
    </row>
    <row r="21" spans="1:5" x14ac:dyDescent="0.2">
      <c r="A21" s="238" t="s">
        <v>754</v>
      </c>
      <c r="B21" s="238" t="s">
        <v>755</v>
      </c>
      <c r="C21" s="254">
        <v>31091.06</v>
      </c>
      <c r="D21" s="352">
        <f>C21/C109</f>
        <v>1.2990210706656233E-3</v>
      </c>
      <c r="E21" s="351"/>
    </row>
    <row r="22" spans="1:5" x14ac:dyDescent="0.2">
      <c r="A22" s="238" t="s">
        <v>756</v>
      </c>
      <c r="B22" s="238" t="s">
        <v>757</v>
      </c>
      <c r="C22" s="254">
        <v>28230.240000000002</v>
      </c>
      <c r="D22" s="352">
        <f>C22/C109</f>
        <v>1.1794926448293339E-3</v>
      </c>
      <c r="E22" s="351"/>
    </row>
    <row r="23" spans="1:5" x14ac:dyDescent="0.2">
      <c r="A23" s="238" t="s">
        <v>758</v>
      </c>
      <c r="B23" s="238" t="s">
        <v>759</v>
      </c>
      <c r="C23" s="254">
        <v>385627</v>
      </c>
      <c r="D23" s="352">
        <f>C23/C109</f>
        <v>1.6111949815077787E-2</v>
      </c>
      <c r="E23" s="351"/>
    </row>
    <row r="24" spans="1:5" x14ac:dyDescent="0.2">
      <c r="A24" s="238" t="s">
        <v>760</v>
      </c>
      <c r="B24" s="238" t="s">
        <v>761</v>
      </c>
      <c r="C24" s="254">
        <v>141671.9</v>
      </c>
      <c r="D24" s="352">
        <f>C24/C109</f>
        <v>5.9192186828378674E-3</v>
      </c>
      <c r="E24" s="351"/>
    </row>
    <row r="25" spans="1:5" x14ac:dyDescent="0.2">
      <c r="A25" s="238" t="s">
        <v>762</v>
      </c>
      <c r="B25" s="238" t="s">
        <v>763</v>
      </c>
      <c r="C25" s="254">
        <v>523303.98</v>
      </c>
      <c r="D25" s="352">
        <f>C25/C109</f>
        <v>2.1864256039619809E-2</v>
      </c>
      <c r="E25" s="351"/>
    </row>
    <row r="26" spans="1:5" x14ac:dyDescent="0.2">
      <c r="A26" s="238" t="s">
        <v>764</v>
      </c>
      <c r="B26" s="238" t="s">
        <v>765</v>
      </c>
      <c r="C26" s="254">
        <v>30834</v>
      </c>
      <c r="D26" s="352">
        <f>C26/C109</f>
        <v>1.2882808013912625E-3</v>
      </c>
      <c r="E26" s="351"/>
    </row>
    <row r="27" spans="1:5" x14ac:dyDescent="0.2">
      <c r="A27" s="238" t="s">
        <v>766</v>
      </c>
      <c r="B27" s="238" t="s">
        <v>767</v>
      </c>
      <c r="C27" s="254">
        <v>156362.5</v>
      </c>
      <c r="D27" s="352">
        <f>C27/C109</f>
        <v>6.5330092368016245E-3</v>
      </c>
      <c r="E27" s="351"/>
    </row>
    <row r="28" spans="1:5" x14ac:dyDescent="0.2">
      <c r="A28" s="238" t="s">
        <v>768</v>
      </c>
      <c r="B28" s="238" t="s">
        <v>769</v>
      </c>
      <c r="C28" s="254">
        <v>803318.32</v>
      </c>
      <c r="D28" s="352">
        <f>C28/C109</f>
        <v>3.3563584648825411E-2</v>
      </c>
      <c r="E28" s="351"/>
    </row>
    <row r="29" spans="1:5" x14ac:dyDescent="0.2">
      <c r="A29" s="238" t="s">
        <v>770</v>
      </c>
      <c r="B29" s="238" t="s">
        <v>771</v>
      </c>
      <c r="C29" s="254">
        <v>195102.07999999999</v>
      </c>
      <c r="D29" s="352">
        <f>C29/C109</f>
        <v>8.1515944728384974E-3</v>
      </c>
      <c r="E29" s="351"/>
    </row>
    <row r="30" spans="1:5" x14ac:dyDescent="0.2">
      <c r="A30" s="238" t="s">
        <v>772</v>
      </c>
      <c r="B30" s="238" t="s">
        <v>773</v>
      </c>
      <c r="C30" s="254">
        <v>10409.459999999999</v>
      </c>
      <c r="D30" s="352">
        <f>C30/C109</f>
        <v>4.3491948728190604E-4</v>
      </c>
      <c r="E30" s="351"/>
    </row>
    <row r="31" spans="1:5" x14ac:dyDescent="0.2">
      <c r="A31" s="238" t="s">
        <v>774</v>
      </c>
      <c r="B31" s="238" t="s">
        <v>775</v>
      </c>
      <c r="C31" s="254">
        <v>22539.27</v>
      </c>
      <c r="D31" s="352">
        <f>C31/C109</f>
        <v>9.4171722184517234E-4</v>
      </c>
      <c r="E31" s="351"/>
    </row>
    <row r="32" spans="1:5" x14ac:dyDescent="0.2">
      <c r="A32" s="238" t="s">
        <v>776</v>
      </c>
      <c r="B32" s="238" t="s">
        <v>777</v>
      </c>
      <c r="C32" s="254">
        <v>8381.3799999999992</v>
      </c>
      <c r="D32" s="352">
        <f>C32/C109</f>
        <v>3.5018391850440096E-4</v>
      </c>
      <c r="E32" s="351"/>
    </row>
    <row r="33" spans="1:5" x14ac:dyDescent="0.2">
      <c r="A33" s="238" t="s">
        <v>778</v>
      </c>
      <c r="B33" s="238" t="s">
        <v>779</v>
      </c>
      <c r="C33" s="254">
        <v>5122510.8</v>
      </c>
      <c r="D33" s="352">
        <f>C33/C109</f>
        <v>0.21402452872022434</v>
      </c>
      <c r="E33" s="351"/>
    </row>
    <row r="34" spans="1:5" x14ac:dyDescent="0.2">
      <c r="A34" s="238" t="s">
        <v>780</v>
      </c>
      <c r="B34" s="238" t="s">
        <v>781</v>
      </c>
      <c r="C34" s="254">
        <v>39746.839999999997</v>
      </c>
      <c r="D34" s="352">
        <f>C34/C109</f>
        <v>1.6606697440478136E-3</v>
      </c>
      <c r="E34" s="351"/>
    </row>
    <row r="35" spans="1:5" x14ac:dyDescent="0.2">
      <c r="A35" s="238" t="s">
        <v>782</v>
      </c>
      <c r="B35" s="238" t="s">
        <v>783</v>
      </c>
      <c r="C35" s="254">
        <v>11753.7</v>
      </c>
      <c r="D35" s="352">
        <f>C35/C109</f>
        <v>4.9108341620654093E-4</v>
      </c>
      <c r="E35" s="351"/>
    </row>
    <row r="36" spans="1:5" x14ac:dyDescent="0.2">
      <c r="A36" s="238" t="s">
        <v>784</v>
      </c>
      <c r="B36" s="238" t="s">
        <v>785</v>
      </c>
      <c r="C36" s="254">
        <v>8053.6</v>
      </c>
      <c r="D36" s="352">
        <f>C36/C109</f>
        <v>3.3648888441605609E-4</v>
      </c>
      <c r="E36" s="351"/>
    </row>
    <row r="37" spans="1:5" x14ac:dyDescent="0.2">
      <c r="A37" s="238" t="s">
        <v>786</v>
      </c>
      <c r="B37" s="238" t="s">
        <v>787</v>
      </c>
      <c r="C37" s="254">
        <v>17242.34</v>
      </c>
      <c r="D37" s="352">
        <f>C37/C109</f>
        <v>7.204052537153993E-4</v>
      </c>
      <c r="E37" s="351"/>
    </row>
    <row r="38" spans="1:5" x14ac:dyDescent="0.2">
      <c r="A38" s="238" t="s">
        <v>788</v>
      </c>
      <c r="B38" s="238" t="s">
        <v>789</v>
      </c>
      <c r="C38" s="254">
        <v>97470</v>
      </c>
      <c r="D38" s="352">
        <f>C38/C109</f>
        <v>4.0724112898620473E-3</v>
      </c>
      <c r="E38" s="351"/>
    </row>
    <row r="39" spans="1:5" x14ac:dyDescent="0.2">
      <c r="A39" s="238" t="s">
        <v>790</v>
      </c>
      <c r="B39" s="238" t="s">
        <v>791</v>
      </c>
      <c r="C39" s="254">
        <v>212051.22</v>
      </c>
      <c r="D39" s="352">
        <f>C39/C109</f>
        <v>8.8597494855547423E-3</v>
      </c>
      <c r="E39" s="351"/>
    </row>
    <row r="40" spans="1:5" x14ac:dyDescent="0.2">
      <c r="A40" s="238" t="s">
        <v>792</v>
      </c>
      <c r="B40" s="238" t="s">
        <v>793</v>
      </c>
      <c r="C40" s="254">
        <v>15608</v>
      </c>
      <c r="D40" s="352">
        <f>C40/C109</f>
        <v>6.5212060543928222E-4</v>
      </c>
      <c r="E40" s="351"/>
    </row>
    <row r="41" spans="1:5" x14ac:dyDescent="0.2">
      <c r="A41" s="238" t="s">
        <v>794</v>
      </c>
      <c r="B41" s="238" t="s">
        <v>795</v>
      </c>
      <c r="C41" s="254">
        <v>10149.61</v>
      </c>
      <c r="D41" s="352">
        <f>C41/C109</f>
        <v>4.2406264852464079E-4</v>
      </c>
      <c r="E41" s="351"/>
    </row>
    <row r="42" spans="1:5" x14ac:dyDescent="0.2">
      <c r="A42" s="238" t="s">
        <v>796</v>
      </c>
      <c r="B42" s="238" t="s">
        <v>797</v>
      </c>
      <c r="C42" s="254">
        <v>1151662.3700000001</v>
      </c>
      <c r="D42" s="352">
        <f>C42/C109</f>
        <v>4.8117808943236716E-2</v>
      </c>
      <c r="E42" s="351"/>
    </row>
    <row r="43" spans="1:5" x14ac:dyDescent="0.2">
      <c r="A43" s="238" t="s">
        <v>798</v>
      </c>
      <c r="B43" s="238" t="s">
        <v>799</v>
      </c>
      <c r="C43" s="254">
        <v>7916.11</v>
      </c>
      <c r="D43" s="352">
        <f>C43/C109</f>
        <v>3.3074439043592746E-4</v>
      </c>
      <c r="E43" s="351"/>
    </row>
    <row r="44" spans="1:5" x14ac:dyDescent="0.2">
      <c r="A44" s="238" t="s">
        <v>800</v>
      </c>
      <c r="B44" s="238" t="s">
        <v>801</v>
      </c>
      <c r="C44" s="254">
        <v>447909.16</v>
      </c>
      <c r="D44" s="352">
        <f>C44/C109</f>
        <v>1.871417174532293E-2</v>
      </c>
      <c r="E44" s="351"/>
    </row>
    <row r="45" spans="1:5" x14ac:dyDescent="0.2">
      <c r="A45" s="238" t="s">
        <v>802</v>
      </c>
      <c r="B45" s="238" t="s">
        <v>803</v>
      </c>
      <c r="C45" s="254">
        <v>4628</v>
      </c>
      <c r="D45" s="352">
        <f>C45/C109</f>
        <v>1.9336328562102756E-4</v>
      </c>
      <c r="E45" s="351"/>
    </row>
    <row r="46" spans="1:5" x14ac:dyDescent="0.2">
      <c r="A46" s="238" t="s">
        <v>804</v>
      </c>
      <c r="B46" s="238" t="s">
        <v>805</v>
      </c>
      <c r="C46" s="254">
        <v>12336.9</v>
      </c>
      <c r="D46" s="352">
        <f>C46/C109</f>
        <v>5.1545019843951057E-4</v>
      </c>
      <c r="E46" s="351"/>
    </row>
    <row r="47" spans="1:5" x14ac:dyDescent="0.2">
      <c r="A47" s="238" t="s">
        <v>806</v>
      </c>
      <c r="B47" s="238" t="s">
        <v>807</v>
      </c>
      <c r="C47" s="254">
        <v>4736.59</v>
      </c>
      <c r="D47" s="352">
        <f>C47/C109</f>
        <v>1.9790030359544142E-4</v>
      </c>
      <c r="E47" s="351"/>
    </row>
    <row r="48" spans="1:5" x14ac:dyDescent="0.2">
      <c r="A48" s="238" t="s">
        <v>808</v>
      </c>
      <c r="B48" s="238" t="s">
        <v>809</v>
      </c>
      <c r="C48" s="254">
        <v>1492.71</v>
      </c>
      <c r="D48" s="352">
        <f>C48/C109</f>
        <v>6.2367180224581686E-5</v>
      </c>
      <c r="E48" s="351"/>
    </row>
    <row r="49" spans="1:5" x14ac:dyDescent="0.2">
      <c r="A49" s="238" t="s">
        <v>810</v>
      </c>
      <c r="B49" s="238" t="s">
        <v>811</v>
      </c>
      <c r="C49" s="254">
        <v>33727.14</v>
      </c>
      <c r="D49" s="352">
        <f>C49/C109</f>
        <v>1.4091595948574726E-3</v>
      </c>
      <c r="E49" s="351"/>
    </row>
    <row r="50" spans="1:5" x14ac:dyDescent="0.2">
      <c r="A50" s="238" t="s">
        <v>812</v>
      </c>
      <c r="B50" s="238" t="s">
        <v>813</v>
      </c>
      <c r="C50" s="254">
        <v>1275881</v>
      </c>
      <c r="D50" s="352">
        <f>C50/C109</f>
        <v>5.3307809468764532E-2</v>
      </c>
      <c r="E50" s="351"/>
    </row>
    <row r="51" spans="1:5" x14ac:dyDescent="0.2">
      <c r="A51" s="238" t="s">
        <v>814</v>
      </c>
      <c r="B51" s="238" t="s">
        <v>815</v>
      </c>
      <c r="C51" s="254">
        <v>191346</v>
      </c>
      <c r="D51" s="352">
        <f>C51/C109</f>
        <v>7.9946610307781198E-3</v>
      </c>
      <c r="E51" s="351"/>
    </row>
    <row r="52" spans="1:5" x14ac:dyDescent="0.2">
      <c r="A52" s="238" t="s">
        <v>816</v>
      </c>
      <c r="B52" s="238" t="s">
        <v>817</v>
      </c>
      <c r="C52" s="254">
        <v>16200</v>
      </c>
      <c r="D52" s="352">
        <f>C52/C109</f>
        <v>6.7685506202693304E-4</v>
      </c>
      <c r="E52" s="351"/>
    </row>
    <row r="53" spans="1:5" x14ac:dyDescent="0.2">
      <c r="A53" s="238" t="s">
        <v>818</v>
      </c>
      <c r="B53" s="238" t="s">
        <v>819</v>
      </c>
      <c r="C53" s="254">
        <v>115016</v>
      </c>
      <c r="D53" s="352">
        <f>C53/C109</f>
        <v>4.8055038156845512E-3</v>
      </c>
      <c r="E53" s="351"/>
    </row>
    <row r="54" spans="1:5" x14ac:dyDescent="0.2">
      <c r="A54" s="238"/>
      <c r="B54" s="238"/>
      <c r="C54" s="254"/>
      <c r="D54" s="352">
        <f>C54/C109</f>
        <v>0</v>
      </c>
      <c r="E54" s="351"/>
    </row>
    <row r="55" spans="1:5" x14ac:dyDescent="0.2">
      <c r="A55" s="238"/>
      <c r="B55" s="238"/>
      <c r="C55" s="254"/>
      <c r="D55" s="352">
        <f>C55/C109</f>
        <v>0</v>
      </c>
      <c r="E55" s="351"/>
    </row>
    <row r="56" spans="1:5" x14ac:dyDescent="0.2">
      <c r="A56" s="238"/>
      <c r="B56" s="238"/>
      <c r="C56" s="254"/>
      <c r="D56" s="352">
        <f>C56/C109</f>
        <v>0</v>
      </c>
      <c r="E56" s="351"/>
    </row>
    <row r="57" spans="1:5" x14ac:dyDescent="0.2">
      <c r="A57" s="238"/>
      <c r="B57" s="238"/>
      <c r="C57" s="254"/>
      <c r="D57" s="352">
        <f>C57/C109</f>
        <v>0</v>
      </c>
      <c r="E57" s="351"/>
    </row>
    <row r="58" spans="1:5" x14ac:dyDescent="0.2">
      <c r="A58" s="238"/>
      <c r="B58" s="238"/>
      <c r="C58" s="254"/>
      <c r="D58" s="352">
        <f>C58/C109</f>
        <v>0</v>
      </c>
      <c r="E58" s="351"/>
    </row>
    <row r="59" spans="1:5" x14ac:dyDescent="0.2">
      <c r="A59" s="238"/>
      <c r="B59" s="238"/>
      <c r="C59" s="254"/>
      <c r="D59" s="352">
        <f>C59/C109</f>
        <v>0</v>
      </c>
      <c r="E59" s="351"/>
    </row>
    <row r="60" spans="1:5" x14ac:dyDescent="0.2">
      <c r="A60" s="238"/>
      <c r="B60" s="238"/>
      <c r="C60" s="254"/>
      <c r="D60" s="352">
        <f>C60/C109</f>
        <v>0</v>
      </c>
      <c r="E60" s="351"/>
    </row>
    <row r="61" spans="1:5" x14ac:dyDescent="0.2">
      <c r="A61" s="238"/>
      <c r="B61" s="238"/>
      <c r="C61" s="254"/>
      <c r="D61" s="352">
        <f>C61/C109</f>
        <v>0</v>
      </c>
      <c r="E61" s="351"/>
    </row>
    <row r="62" spans="1:5" x14ac:dyDescent="0.2">
      <c r="A62" s="238"/>
      <c r="B62" s="238"/>
      <c r="C62" s="254"/>
      <c r="D62" s="352">
        <f>C62/C109</f>
        <v>0</v>
      </c>
      <c r="E62" s="351"/>
    </row>
    <row r="63" spans="1:5" x14ac:dyDescent="0.2">
      <c r="A63" s="238"/>
      <c r="B63" s="238"/>
      <c r="C63" s="254"/>
      <c r="D63" s="352">
        <f>C63/C109</f>
        <v>0</v>
      </c>
      <c r="E63" s="351"/>
    </row>
    <row r="64" spans="1:5" x14ac:dyDescent="0.2">
      <c r="A64" s="238"/>
      <c r="B64" s="238"/>
      <c r="C64" s="254"/>
      <c r="D64" s="352">
        <f>C64/C109</f>
        <v>0</v>
      </c>
      <c r="E64" s="351"/>
    </row>
    <row r="65" spans="1:5" x14ac:dyDescent="0.2">
      <c r="A65" s="238"/>
      <c r="B65" s="238"/>
      <c r="C65" s="254"/>
      <c r="D65" s="352">
        <f>C65/C109</f>
        <v>0</v>
      </c>
      <c r="E65" s="351"/>
    </row>
    <row r="66" spans="1:5" x14ac:dyDescent="0.2">
      <c r="A66" s="238"/>
      <c r="B66" s="238"/>
      <c r="C66" s="254"/>
      <c r="D66" s="352">
        <f>C66/C109</f>
        <v>0</v>
      </c>
      <c r="E66" s="351"/>
    </row>
    <row r="67" spans="1:5" x14ac:dyDescent="0.2">
      <c r="A67" s="238"/>
      <c r="B67" s="238"/>
      <c r="C67" s="254"/>
      <c r="D67" s="352">
        <f>C67/C109</f>
        <v>0</v>
      </c>
      <c r="E67" s="351"/>
    </row>
    <row r="68" spans="1:5" x14ac:dyDescent="0.2">
      <c r="A68" s="238"/>
      <c r="B68" s="238"/>
      <c r="C68" s="254"/>
      <c r="D68" s="352">
        <f>C68/C109</f>
        <v>0</v>
      </c>
      <c r="E68" s="351"/>
    </row>
    <row r="69" spans="1:5" x14ac:dyDescent="0.2">
      <c r="A69" s="238"/>
      <c r="B69" s="238"/>
      <c r="C69" s="254"/>
      <c r="D69" s="352">
        <f>C69/C109</f>
        <v>0</v>
      </c>
      <c r="E69" s="351"/>
    </row>
    <row r="70" spans="1:5" x14ac:dyDescent="0.2">
      <c r="A70" s="238"/>
      <c r="B70" s="238"/>
      <c r="C70" s="254"/>
      <c r="D70" s="352">
        <f>C70/C109</f>
        <v>0</v>
      </c>
      <c r="E70" s="351"/>
    </row>
    <row r="71" spans="1:5" x14ac:dyDescent="0.2">
      <c r="A71" s="238"/>
      <c r="B71" s="238"/>
      <c r="C71" s="254"/>
      <c r="D71" s="352">
        <f>C71/C109</f>
        <v>0</v>
      </c>
      <c r="E71" s="351"/>
    </row>
    <row r="72" spans="1:5" x14ac:dyDescent="0.2">
      <c r="A72" s="238"/>
      <c r="B72" s="238"/>
      <c r="C72" s="254"/>
      <c r="D72" s="352">
        <f>C72/C109</f>
        <v>0</v>
      </c>
      <c r="E72" s="351"/>
    </row>
    <row r="73" spans="1:5" x14ac:dyDescent="0.2">
      <c r="A73" s="238"/>
      <c r="B73" s="238"/>
      <c r="C73" s="254"/>
      <c r="D73" s="352">
        <f>C73/C109</f>
        <v>0</v>
      </c>
      <c r="E73" s="351"/>
    </row>
    <row r="74" spans="1:5" x14ac:dyDescent="0.2">
      <c r="A74" s="238"/>
      <c r="B74" s="238"/>
      <c r="C74" s="254"/>
      <c r="D74" s="352">
        <f>C74/C109</f>
        <v>0</v>
      </c>
      <c r="E74" s="351"/>
    </row>
    <row r="75" spans="1:5" x14ac:dyDescent="0.2">
      <c r="A75" s="238"/>
      <c r="B75" s="238"/>
      <c r="C75" s="254"/>
      <c r="D75" s="352">
        <f>C75/C109</f>
        <v>0</v>
      </c>
      <c r="E75" s="351"/>
    </row>
    <row r="76" spans="1:5" x14ac:dyDescent="0.2">
      <c r="A76" s="238"/>
      <c r="B76" s="238"/>
      <c r="C76" s="254"/>
      <c r="D76" s="352">
        <f>C76/C109</f>
        <v>0</v>
      </c>
      <c r="E76" s="351"/>
    </row>
    <row r="77" spans="1:5" x14ac:dyDescent="0.2">
      <c r="A77" s="238"/>
      <c r="B77" s="238"/>
      <c r="C77" s="254"/>
      <c r="D77" s="352">
        <f>C77/C109</f>
        <v>0</v>
      </c>
      <c r="E77" s="351"/>
    </row>
    <row r="78" spans="1:5" x14ac:dyDescent="0.2">
      <c r="A78" s="238"/>
      <c r="B78" s="238"/>
      <c r="C78" s="254"/>
      <c r="D78" s="352">
        <f>C78/C109</f>
        <v>0</v>
      </c>
      <c r="E78" s="351"/>
    </row>
    <row r="79" spans="1:5" x14ac:dyDescent="0.2">
      <c r="A79" s="238"/>
      <c r="B79" s="238"/>
      <c r="C79" s="254"/>
      <c r="D79" s="352">
        <f>C79/C109</f>
        <v>0</v>
      </c>
      <c r="E79" s="351"/>
    </row>
    <row r="80" spans="1:5" x14ac:dyDescent="0.2">
      <c r="A80" s="238"/>
      <c r="B80" s="238"/>
      <c r="C80" s="254"/>
      <c r="D80" s="352">
        <f>C80/C109</f>
        <v>0</v>
      </c>
      <c r="E80" s="351"/>
    </row>
    <row r="81" spans="1:5" x14ac:dyDescent="0.2">
      <c r="A81" s="238"/>
      <c r="B81" s="238"/>
      <c r="C81" s="254"/>
      <c r="D81" s="352">
        <f>C81/C109</f>
        <v>0</v>
      </c>
      <c r="E81" s="351"/>
    </row>
    <row r="82" spans="1:5" x14ac:dyDescent="0.2">
      <c r="A82" s="238"/>
      <c r="B82" s="238"/>
      <c r="C82" s="254"/>
      <c r="D82" s="352">
        <f>C82/C109</f>
        <v>0</v>
      </c>
      <c r="E82" s="351"/>
    </row>
    <row r="83" spans="1:5" x14ac:dyDescent="0.2">
      <c r="A83" s="238"/>
      <c r="B83" s="238"/>
      <c r="C83" s="254"/>
      <c r="D83" s="352">
        <f>C83/C109</f>
        <v>0</v>
      </c>
      <c r="E83" s="351"/>
    </row>
    <row r="84" spans="1:5" x14ac:dyDescent="0.2">
      <c r="A84" s="238"/>
      <c r="B84" s="238"/>
      <c r="C84" s="254"/>
      <c r="D84" s="352">
        <f>C84/C109</f>
        <v>0</v>
      </c>
      <c r="E84" s="351"/>
    </row>
    <row r="85" spans="1:5" x14ac:dyDescent="0.2">
      <c r="A85" s="238"/>
      <c r="B85" s="238"/>
      <c r="C85" s="254"/>
      <c r="D85" s="352">
        <f>C85/C109</f>
        <v>0</v>
      </c>
      <c r="E85" s="351"/>
    </row>
    <row r="86" spans="1:5" x14ac:dyDescent="0.2">
      <c r="A86" s="238"/>
      <c r="B86" s="238"/>
      <c r="C86" s="254"/>
      <c r="D86" s="352">
        <f>C86/C109</f>
        <v>0</v>
      </c>
      <c r="E86" s="351"/>
    </row>
    <row r="87" spans="1:5" x14ac:dyDescent="0.2">
      <c r="A87" s="238"/>
      <c r="B87" s="238"/>
      <c r="C87" s="254"/>
      <c r="D87" s="352">
        <f>C87/C109</f>
        <v>0</v>
      </c>
      <c r="E87" s="351"/>
    </row>
    <row r="88" spans="1:5" x14ac:dyDescent="0.2">
      <c r="A88" s="238"/>
      <c r="B88" s="238"/>
      <c r="C88" s="254"/>
      <c r="D88" s="352">
        <f>C88/C109</f>
        <v>0</v>
      </c>
      <c r="E88" s="351"/>
    </row>
    <row r="89" spans="1:5" x14ac:dyDescent="0.2">
      <c r="A89" s="238"/>
      <c r="B89" s="238"/>
      <c r="C89" s="254"/>
      <c r="D89" s="352">
        <f>C89/C109</f>
        <v>0</v>
      </c>
      <c r="E89" s="351"/>
    </row>
    <row r="90" spans="1:5" x14ac:dyDescent="0.2">
      <c r="A90" s="238"/>
      <c r="B90" s="238"/>
      <c r="C90" s="254"/>
      <c r="D90" s="352">
        <f>C90/C109</f>
        <v>0</v>
      </c>
      <c r="E90" s="351"/>
    </row>
    <row r="91" spans="1:5" x14ac:dyDescent="0.2">
      <c r="A91" s="238"/>
      <c r="B91" s="238"/>
      <c r="C91" s="254"/>
      <c r="D91" s="352">
        <f>C91/C109</f>
        <v>0</v>
      </c>
      <c r="E91" s="351"/>
    </row>
    <row r="92" spans="1:5" x14ac:dyDescent="0.2">
      <c r="A92" s="238"/>
      <c r="B92" s="238"/>
      <c r="C92" s="254"/>
      <c r="D92" s="352">
        <f>C92/C109</f>
        <v>0</v>
      </c>
      <c r="E92" s="351"/>
    </row>
    <row r="93" spans="1:5" x14ac:dyDescent="0.2">
      <c r="A93" s="238"/>
      <c r="B93" s="238"/>
      <c r="C93" s="254"/>
      <c r="D93" s="352">
        <f>C93/C109</f>
        <v>0</v>
      </c>
      <c r="E93" s="351"/>
    </row>
    <row r="94" spans="1:5" x14ac:dyDescent="0.2">
      <c r="A94" s="238"/>
      <c r="B94" s="238"/>
      <c r="C94" s="254"/>
      <c r="D94" s="352">
        <f>C94/C109</f>
        <v>0</v>
      </c>
      <c r="E94" s="351"/>
    </row>
    <row r="95" spans="1:5" x14ac:dyDescent="0.2">
      <c r="A95" s="238"/>
      <c r="B95" s="238"/>
      <c r="C95" s="254"/>
      <c r="D95" s="352">
        <f>C95/C109</f>
        <v>0</v>
      </c>
      <c r="E95" s="351"/>
    </row>
    <row r="96" spans="1:5" x14ac:dyDescent="0.2">
      <c r="A96" s="238"/>
      <c r="B96" s="238"/>
      <c r="C96" s="254"/>
      <c r="D96" s="352">
        <f>C96/C109</f>
        <v>0</v>
      </c>
      <c r="E96" s="351"/>
    </row>
    <row r="97" spans="1:5" x14ac:dyDescent="0.2">
      <c r="A97" s="238"/>
      <c r="B97" s="238"/>
      <c r="C97" s="254"/>
      <c r="D97" s="352">
        <f>C97/C109</f>
        <v>0</v>
      </c>
      <c r="E97" s="351"/>
    </row>
    <row r="98" spans="1:5" x14ac:dyDescent="0.2">
      <c r="A98" s="238"/>
      <c r="B98" s="238"/>
      <c r="C98" s="254"/>
      <c r="D98" s="352">
        <f>C98/C109</f>
        <v>0</v>
      </c>
      <c r="E98" s="351"/>
    </row>
    <row r="99" spans="1:5" x14ac:dyDescent="0.2">
      <c r="A99" s="238"/>
      <c r="B99" s="238"/>
      <c r="C99" s="254"/>
      <c r="D99" s="352">
        <f>C99/C109</f>
        <v>0</v>
      </c>
      <c r="E99" s="351"/>
    </row>
    <row r="100" spans="1:5" x14ac:dyDescent="0.2">
      <c r="A100" s="238"/>
      <c r="B100" s="238"/>
      <c r="C100" s="254"/>
      <c r="D100" s="352">
        <f>C100/C109</f>
        <v>0</v>
      </c>
      <c r="E100" s="351"/>
    </row>
    <row r="101" spans="1:5" x14ac:dyDescent="0.2">
      <c r="A101" s="238"/>
      <c r="B101" s="238"/>
      <c r="C101" s="254"/>
      <c r="D101" s="352">
        <f>C101/C109</f>
        <v>0</v>
      </c>
      <c r="E101" s="351"/>
    </row>
    <row r="102" spans="1:5" x14ac:dyDescent="0.2">
      <c r="A102" s="238"/>
      <c r="B102" s="238"/>
      <c r="C102" s="254"/>
      <c r="D102" s="352">
        <f>C102/C109</f>
        <v>0</v>
      </c>
      <c r="E102" s="351"/>
    </row>
    <row r="103" spans="1:5" x14ac:dyDescent="0.2">
      <c r="A103" s="238"/>
      <c r="B103" s="238"/>
      <c r="C103" s="254"/>
      <c r="D103" s="352">
        <f>C103/C109</f>
        <v>0</v>
      </c>
      <c r="E103" s="351"/>
    </row>
    <row r="104" spans="1:5" x14ac:dyDescent="0.2">
      <c r="A104" s="238"/>
      <c r="B104" s="238"/>
      <c r="C104" s="254"/>
      <c r="D104" s="352">
        <f>C104/C109</f>
        <v>0</v>
      </c>
      <c r="E104" s="351"/>
    </row>
    <row r="105" spans="1:5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362</v>
      </c>
      <c r="C109" s="252">
        <f>SUM(C8:C108)</f>
        <v>23934223.010000002</v>
      </c>
      <c r="D109" s="350">
        <f>SUM(D8:D108)</f>
        <v>1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 xr:uid="{00000000-0002-0000-2200-000000000000}"/>
    <dataValidation allowBlank="1" showInputMessage="1" showErrorMessage="1" prompt="Corresponde al número de la cuenta de acuerdo al Plan de Cuentas emitido por el CONAC (DOF 23/12/2015)." sqref="A7" xr:uid="{00000000-0002-0000-2200-000001000000}"/>
    <dataValidation allowBlank="1" showInputMessage="1" showErrorMessage="1" prompt="Justificar aquellas cuentas de gastos que en lo individual representen el 10% o más del total de los gastos." sqref="E7" xr:uid="{00000000-0002-0000-2200-000002000000}"/>
    <dataValidation allowBlank="1" showInputMessage="1" showErrorMessage="1" prompt="Corresponde al nombre o descripción de la cuenta de acuerdo al Plan de Cuentas emitido por el CONAC." sqref="B7" xr:uid="{00000000-0002-0000-2200-000003000000}"/>
    <dataValidation allowBlank="1" showInputMessage="1" showErrorMessage="1" prompt="Porcentaje que representa el gasto con respecto del total ejercido." sqref="D7" xr:uid="{00000000-0002-0000-2200-000004000000}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143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16" t="s">
        <v>242</v>
      </c>
      <c r="G7" s="316" t="s">
        <v>340</v>
      </c>
    </row>
    <row r="8" spans="1:7" x14ac:dyDescent="0.2">
      <c r="A8" s="238" t="s">
        <v>820</v>
      </c>
      <c r="B8" s="238" t="s">
        <v>821</v>
      </c>
      <c r="C8" s="254">
        <v>-25123871.48</v>
      </c>
      <c r="D8" s="254">
        <v>-25123871.48</v>
      </c>
      <c r="E8" s="254">
        <v>0</v>
      </c>
      <c r="F8" s="315"/>
      <c r="G8" s="287"/>
    </row>
    <row r="9" spans="1:7" x14ac:dyDescent="0.2">
      <c r="A9" s="238" t="s">
        <v>822</v>
      </c>
      <c r="B9" s="238" t="s">
        <v>823</v>
      </c>
      <c r="C9" s="254">
        <v>-7079258.4100000001</v>
      </c>
      <c r="D9" s="254">
        <v>-7079258.4100000001</v>
      </c>
      <c r="E9" s="254">
        <v>0</v>
      </c>
      <c r="F9" s="254"/>
      <c r="G9" s="287"/>
    </row>
    <row r="10" spans="1:7" x14ac:dyDescent="0.2">
      <c r="A10" s="238" t="s">
        <v>824</v>
      </c>
      <c r="B10" s="238" t="s">
        <v>825</v>
      </c>
      <c r="C10" s="254">
        <v>-7993126.8099999996</v>
      </c>
      <c r="D10" s="254">
        <v>-7993126.8099999996</v>
      </c>
      <c r="E10" s="254">
        <v>0</v>
      </c>
      <c r="F10" s="287"/>
      <c r="G10" s="287"/>
    </row>
    <row r="11" spans="1:7" x14ac:dyDescent="0.2">
      <c r="A11" s="238" t="s">
        <v>826</v>
      </c>
      <c r="B11" s="238" t="s">
        <v>827</v>
      </c>
      <c r="C11" s="254">
        <v>-3953712.43</v>
      </c>
      <c r="D11" s="254">
        <v>-3953712.43</v>
      </c>
      <c r="E11" s="254">
        <v>0</v>
      </c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367</v>
      </c>
      <c r="C14" s="239">
        <f>SUM(C8:C13)</f>
        <v>-44149969.130000003</v>
      </c>
      <c r="D14" s="239">
        <f>SUM(D8:D13)</f>
        <v>-44149969.130000003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 xr:uid="{00000000-0002-0000-2400-000000000000}"/>
    <dataValidation allowBlank="1" showInputMessage="1" showErrorMessage="1" prompt="Saldo al 31 de diciembre del año anterior del ejercio que se presenta." sqref="C7" xr:uid="{00000000-0002-0000-2400-000001000000}"/>
    <dataValidation allowBlank="1" showInputMessage="1" showErrorMessage="1" prompt="Corresponde al número de la cuenta de acuerdo al Plan de Cuentas emitido por el CONAC (DOF 23/12/2015)." sqref="A7" xr:uid="{00000000-0002-0000-2400-000002000000}"/>
    <dataValidation allowBlank="1" showInputMessage="1" showErrorMessage="1" prompt="Variación (aumento o disminución) del patrimonio en el periodo, (diferencia entre saldo final y el saldo inicial)." sqref="E7" xr:uid="{00000000-0002-0000-2400-000003000000}"/>
    <dataValidation allowBlank="1" showInputMessage="1" showErrorMessage="1" prompt="Corresponde al nombre o descripción de la cuenta de acuerdo al Plan de Cuentas emitido por el CONAC." sqref="B7" xr:uid="{00000000-0002-0000-2400-000004000000}"/>
    <dataValidation allowBlank="1" showInputMessage="1" showErrorMessage="1" prompt="Tipo de patrimonio clasificado de acuerdo al Plan de Cuentas emitido por el CONAC: Aportaciones, Donaciones de Capital y/o Actualización de la Hacienda Pública/Patrimonio." sqref="F7" xr:uid="{00000000-0002-0000-2400-000005000000}"/>
    <dataValidation allowBlank="1" showInputMessage="1" showErrorMessage="1" prompt="Procedencia de los recursos: Estatal o Municipal." sqref="G7" xr:uid="{00000000-0002-0000-2400-000006000000}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2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60" t="s">
        <v>340</v>
      </c>
    </row>
    <row r="8" spans="1:6" x14ac:dyDescent="0.2">
      <c r="A8" s="238" t="s">
        <v>828</v>
      </c>
      <c r="B8" s="238" t="s">
        <v>829</v>
      </c>
      <c r="C8" s="254">
        <v>-7243321.5899999999</v>
      </c>
      <c r="D8" s="254">
        <v>8844242.9299999997</v>
      </c>
      <c r="E8" s="254">
        <v>16087564.52</v>
      </c>
      <c r="F8" s="362"/>
    </row>
    <row r="9" spans="1:6" x14ac:dyDescent="0.2">
      <c r="A9" s="238" t="s">
        <v>830</v>
      </c>
      <c r="B9" s="238" t="s">
        <v>831</v>
      </c>
      <c r="C9" s="254">
        <v>0</v>
      </c>
      <c r="D9" s="254">
        <v>-150000</v>
      </c>
      <c r="E9" s="254">
        <v>-150000</v>
      </c>
      <c r="F9" s="362"/>
    </row>
    <row r="10" spans="1:6" x14ac:dyDescent="0.2">
      <c r="A10" s="238" t="s">
        <v>832</v>
      </c>
      <c r="B10" s="238" t="s">
        <v>833</v>
      </c>
      <c r="C10" s="254">
        <v>0</v>
      </c>
      <c r="D10" s="254">
        <v>-4680491.82</v>
      </c>
      <c r="E10" s="254">
        <v>-4680491.82</v>
      </c>
      <c r="F10" s="362"/>
    </row>
    <row r="11" spans="1:6" x14ac:dyDescent="0.2">
      <c r="A11" s="238" t="s">
        <v>834</v>
      </c>
      <c r="B11" s="238" t="s">
        <v>835</v>
      </c>
      <c r="C11" s="254">
        <v>-6172566.4000000004</v>
      </c>
      <c r="D11" s="254">
        <v>-6172566.4000000004</v>
      </c>
      <c r="E11" s="254">
        <v>0</v>
      </c>
      <c r="F11" s="362"/>
    </row>
    <row r="12" spans="1:6" x14ac:dyDescent="0.2">
      <c r="A12" s="238" t="s">
        <v>836</v>
      </c>
      <c r="B12" s="238" t="s">
        <v>837</v>
      </c>
      <c r="C12" s="254">
        <v>-2110.3200000000002</v>
      </c>
      <c r="D12" s="254">
        <v>-2110.3200000000002</v>
      </c>
      <c r="E12" s="254">
        <v>0</v>
      </c>
      <c r="F12" s="362"/>
    </row>
    <row r="13" spans="1:6" x14ac:dyDescent="0.2">
      <c r="A13" s="238" t="s">
        <v>838</v>
      </c>
      <c r="B13" s="238" t="s">
        <v>839</v>
      </c>
      <c r="C13" s="254">
        <v>-3438.09</v>
      </c>
      <c r="D13" s="254">
        <v>-3438.09</v>
      </c>
      <c r="E13" s="254">
        <v>0</v>
      </c>
      <c r="F13" s="362"/>
    </row>
    <row r="14" spans="1:6" x14ac:dyDescent="0.2">
      <c r="A14" s="238" t="s">
        <v>840</v>
      </c>
      <c r="B14" s="238" t="s">
        <v>841</v>
      </c>
      <c r="C14" s="254">
        <v>-463.31</v>
      </c>
      <c r="D14" s="254">
        <v>-463.31</v>
      </c>
      <c r="E14" s="254">
        <v>0</v>
      </c>
      <c r="F14" s="362"/>
    </row>
    <row r="15" spans="1:6" x14ac:dyDescent="0.2">
      <c r="A15" s="238" t="s">
        <v>842</v>
      </c>
      <c r="B15" s="238" t="s">
        <v>843</v>
      </c>
      <c r="C15" s="254">
        <v>-702.26</v>
      </c>
      <c r="D15" s="254">
        <v>-702.26</v>
      </c>
      <c r="E15" s="254">
        <v>0</v>
      </c>
      <c r="F15" s="362"/>
    </row>
    <row r="16" spans="1:6" x14ac:dyDescent="0.2">
      <c r="A16" s="238" t="s">
        <v>844</v>
      </c>
      <c r="B16" s="238" t="s">
        <v>845</v>
      </c>
      <c r="C16" s="254">
        <v>-2746.42</v>
      </c>
      <c r="D16" s="254">
        <v>-2746.42</v>
      </c>
      <c r="E16" s="254">
        <v>0</v>
      </c>
      <c r="F16" s="362"/>
    </row>
    <row r="17" spans="1:6" x14ac:dyDescent="0.2">
      <c r="A17" s="238" t="s">
        <v>846</v>
      </c>
      <c r="B17" s="238" t="s">
        <v>847</v>
      </c>
      <c r="C17" s="254">
        <v>-3035408.5</v>
      </c>
      <c r="D17" s="254">
        <v>-3035408.5</v>
      </c>
      <c r="E17" s="254">
        <v>0</v>
      </c>
      <c r="F17" s="362"/>
    </row>
    <row r="18" spans="1:6" x14ac:dyDescent="0.2">
      <c r="A18" s="238" t="s">
        <v>848</v>
      </c>
      <c r="B18" s="238" t="s">
        <v>849</v>
      </c>
      <c r="C18" s="254">
        <v>-1574034.55</v>
      </c>
      <c r="D18" s="254">
        <v>-1574034.55</v>
      </c>
      <c r="E18" s="254">
        <v>0</v>
      </c>
      <c r="F18" s="362"/>
    </row>
    <row r="19" spans="1:6" x14ac:dyDescent="0.2">
      <c r="A19" s="238" t="s">
        <v>850</v>
      </c>
      <c r="B19" s="238" t="s">
        <v>851</v>
      </c>
      <c r="C19" s="254">
        <v>578647.67000000004</v>
      </c>
      <c r="D19" s="254">
        <v>578647.67000000004</v>
      </c>
      <c r="E19" s="254">
        <v>0</v>
      </c>
      <c r="F19" s="362"/>
    </row>
    <row r="20" spans="1:6" x14ac:dyDescent="0.2">
      <c r="A20" s="238" t="s">
        <v>852</v>
      </c>
      <c r="B20" s="238" t="s">
        <v>853</v>
      </c>
      <c r="C20" s="254">
        <v>-1445921.26</v>
      </c>
      <c r="D20" s="254">
        <v>-1295921.26</v>
      </c>
      <c r="E20" s="254">
        <v>150000</v>
      </c>
      <c r="F20" s="362"/>
    </row>
    <row r="21" spans="1:6" x14ac:dyDescent="0.2">
      <c r="A21" s="238" t="s">
        <v>854</v>
      </c>
      <c r="B21" s="238" t="s">
        <v>855</v>
      </c>
      <c r="C21" s="254">
        <v>0</v>
      </c>
      <c r="D21" s="254">
        <v>-2562829.77</v>
      </c>
      <c r="E21" s="254">
        <v>-2562829.77</v>
      </c>
      <c r="F21" s="362"/>
    </row>
    <row r="22" spans="1:6" x14ac:dyDescent="0.2">
      <c r="A22" s="238"/>
      <c r="B22" s="238"/>
      <c r="C22" s="254"/>
      <c r="D22" s="254"/>
      <c r="E22" s="254"/>
      <c r="F22" s="362"/>
    </row>
    <row r="23" spans="1:6" x14ac:dyDescent="0.2">
      <c r="A23" s="253"/>
      <c r="B23" s="253" t="s">
        <v>371</v>
      </c>
      <c r="C23" s="252">
        <f>SUM(C8:C22)</f>
        <v>-18902065.030000001</v>
      </c>
      <c r="D23" s="252">
        <f>SUM(D8:D22)</f>
        <v>-10057822.1</v>
      </c>
      <c r="E23" s="252">
        <f>SUM(E8:E22)</f>
        <v>8844242.9299999997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 xr:uid="{00000000-0002-0000-2600-000000000000}"/>
    <dataValidation allowBlank="1" showInputMessage="1" showErrorMessage="1" prompt="Saldo al 31 de diciembre del año anterior del ejercio que se presenta." sqref="C7" xr:uid="{00000000-0002-0000-2600-000001000000}"/>
    <dataValidation allowBlank="1" showInputMessage="1" showErrorMessage="1" prompt="Corresponde al número de la cuenta de acuerdo al Plan de Cuentas emitido por el CONAC (DOF 23/12/2015)." sqref="A7" xr:uid="{00000000-0002-0000-2600-000002000000}"/>
    <dataValidation allowBlank="1" showInputMessage="1" showErrorMessage="1" prompt="Corresponde al nombre o descripción de la cuenta de acuerdo al Plan de Cuentas emitido por el CONAC." sqref="B7" xr:uid="{00000000-0002-0000-2600-000003000000}"/>
    <dataValidation allowBlank="1" showInputMessage="1" showErrorMessage="1" prompt="Variación (aumento o disminución) del patrimonio en el periodo, (diferencia entre saldo final y el saldo inicial)." sqref="E7" xr:uid="{00000000-0002-0000-2600-000004000000}"/>
    <dataValidation allowBlank="1" showInputMessage="1" showErrorMessage="1" prompt="Procedencia de los recursos que modifican al patrimonio generado: Estatal o Municipal." sqref="F7" xr:uid="{00000000-0002-0000-2600-000005000000}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zoomScaleNormal="100" zoomScaleSheetLayoutView="100" workbookViewId="0">
      <selection activeCell="A27" sqref="A27:J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259</v>
      </c>
      <c r="B5" s="261"/>
      <c r="C5" s="260"/>
      <c r="D5" s="260"/>
      <c r="E5" s="260"/>
      <c r="F5" s="7"/>
      <c r="G5" s="7"/>
      <c r="H5" s="259" t="s">
        <v>256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255</v>
      </c>
      <c r="G7" s="256" t="s">
        <v>254</v>
      </c>
      <c r="H7" s="255" t="s">
        <v>253</v>
      </c>
    </row>
    <row r="8" spans="1:10" x14ac:dyDescent="0.2">
      <c r="A8" s="238" t="s">
        <v>520</v>
      </c>
      <c r="B8" s="238" t="s">
        <v>521</v>
      </c>
      <c r="C8" s="254">
        <v>27407.34</v>
      </c>
      <c r="D8" s="254">
        <v>27407.34</v>
      </c>
      <c r="E8" s="254">
        <v>27407.34</v>
      </c>
      <c r="F8" s="254">
        <v>27407.34</v>
      </c>
      <c r="G8" s="254"/>
      <c r="H8" s="254"/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258</v>
      </c>
      <c r="C14" s="252">
        <f t="shared" ref="C14:H14" si="0">SUM(C8:C13)</f>
        <v>27407.34</v>
      </c>
      <c r="D14" s="252">
        <f t="shared" si="0"/>
        <v>27407.34</v>
      </c>
      <c r="E14" s="252">
        <f t="shared" si="0"/>
        <v>27407.34</v>
      </c>
      <c r="F14" s="252">
        <f t="shared" si="0"/>
        <v>27407.34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257</v>
      </c>
      <c r="B17" s="261"/>
      <c r="C17" s="260"/>
      <c r="D17" s="260"/>
      <c r="E17" s="260"/>
      <c r="F17" s="7"/>
      <c r="G17" s="7"/>
      <c r="H17" s="259" t="s">
        <v>256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243</v>
      </c>
      <c r="D19" s="257">
        <v>2016</v>
      </c>
      <c r="E19" s="257">
        <v>2015</v>
      </c>
      <c r="F19" s="256" t="s">
        <v>255</v>
      </c>
      <c r="G19" s="256" t="s">
        <v>254</v>
      </c>
      <c r="H19" s="255" t="s">
        <v>253</v>
      </c>
    </row>
    <row r="20" spans="1:8" x14ac:dyDescent="0.2">
      <c r="A20" s="238" t="s">
        <v>522</v>
      </c>
      <c r="B20" s="238" t="s">
        <v>523</v>
      </c>
      <c r="C20" s="254">
        <v>6728324.7199999997</v>
      </c>
      <c r="D20" s="254">
        <v>6728324.7199999997</v>
      </c>
      <c r="E20" s="254">
        <v>6728324.7199999997</v>
      </c>
      <c r="F20" s="254">
        <v>6728324.7199999997</v>
      </c>
      <c r="G20" s="254"/>
      <c r="H20" s="254"/>
    </row>
    <row r="21" spans="1:8" x14ac:dyDescent="0.2">
      <c r="A21" s="238" t="s">
        <v>524</v>
      </c>
      <c r="B21" s="238" t="s">
        <v>525</v>
      </c>
      <c r="C21" s="254">
        <v>747760.76</v>
      </c>
      <c r="D21" s="254">
        <v>747760.76</v>
      </c>
      <c r="E21" s="254">
        <v>747760.76</v>
      </c>
      <c r="F21" s="254">
        <v>747760.76</v>
      </c>
      <c r="G21" s="254"/>
      <c r="H21" s="254"/>
    </row>
    <row r="22" spans="1:8" x14ac:dyDescent="0.2">
      <c r="A22" s="238" t="s">
        <v>526</v>
      </c>
      <c r="B22" s="238" t="s">
        <v>527</v>
      </c>
      <c r="C22" s="254">
        <v>282847.78000000003</v>
      </c>
      <c r="D22" s="254">
        <v>282847.78000000003</v>
      </c>
      <c r="E22" s="254">
        <v>282847.78000000003</v>
      </c>
      <c r="F22" s="254">
        <v>282847.78000000003</v>
      </c>
      <c r="G22" s="254"/>
      <c r="H22" s="254"/>
    </row>
    <row r="23" spans="1:8" x14ac:dyDescent="0.2">
      <c r="A23" s="238" t="s">
        <v>528</v>
      </c>
      <c r="B23" s="238" t="s">
        <v>529</v>
      </c>
      <c r="C23" s="254">
        <v>708044.41</v>
      </c>
      <c r="D23" s="254">
        <v>708044.41</v>
      </c>
      <c r="E23" s="254">
        <v>708044.41</v>
      </c>
      <c r="F23" s="254">
        <v>708044.41</v>
      </c>
      <c r="G23" s="254"/>
      <c r="H23" s="254"/>
    </row>
    <row r="24" spans="1:8" x14ac:dyDescent="0.2">
      <c r="A24" s="238" t="s">
        <v>530</v>
      </c>
      <c r="B24" s="238" t="s">
        <v>531</v>
      </c>
      <c r="C24" s="254">
        <v>282064.2</v>
      </c>
      <c r="D24" s="254">
        <v>282064.2</v>
      </c>
      <c r="E24" s="254">
        <v>282064.2</v>
      </c>
      <c r="F24" s="254">
        <v>282064.2</v>
      </c>
      <c r="G24" s="254"/>
      <c r="H24" s="254"/>
    </row>
    <row r="25" spans="1:8" x14ac:dyDescent="0.2">
      <c r="A25" s="238" t="s">
        <v>532</v>
      </c>
      <c r="B25" s="238" t="s">
        <v>533</v>
      </c>
      <c r="C25" s="254">
        <v>512819.35</v>
      </c>
      <c r="D25" s="254">
        <v>512819.35</v>
      </c>
      <c r="E25" s="254">
        <v>512819.35</v>
      </c>
      <c r="F25" s="254">
        <v>512819.35</v>
      </c>
      <c r="G25" s="254"/>
      <c r="H25" s="254"/>
    </row>
    <row r="26" spans="1:8" x14ac:dyDescent="0.2">
      <c r="A26" s="238" t="s">
        <v>534</v>
      </c>
      <c r="B26" s="238" t="s">
        <v>535</v>
      </c>
      <c r="C26" s="254">
        <v>90784.94</v>
      </c>
      <c r="D26" s="254">
        <v>90784.94</v>
      </c>
      <c r="E26" s="254">
        <v>90784.94</v>
      </c>
      <c r="F26" s="254">
        <v>90784.94</v>
      </c>
      <c r="G26" s="254"/>
      <c r="H26" s="254"/>
    </row>
    <row r="27" spans="1:8" x14ac:dyDescent="0.2">
      <c r="A27" s="238" t="s">
        <v>536</v>
      </c>
      <c r="B27" s="238" t="s">
        <v>537</v>
      </c>
      <c r="C27" s="254">
        <v>705548.43</v>
      </c>
      <c r="D27" s="254">
        <v>213364.08</v>
      </c>
      <c r="E27" s="254">
        <v>213364.08</v>
      </c>
      <c r="F27" s="254">
        <v>213364.08</v>
      </c>
      <c r="G27" s="254"/>
      <c r="H27" s="254"/>
    </row>
    <row r="28" spans="1:8" x14ac:dyDescent="0.2">
      <c r="A28" s="238"/>
      <c r="B28" s="238"/>
      <c r="C28" s="254"/>
      <c r="D28" s="254"/>
      <c r="E28" s="254"/>
      <c r="F28" s="254"/>
      <c r="G28" s="254"/>
      <c r="H28" s="254"/>
    </row>
    <row r="29" spans="1:8" x14ac:dyDescent="0.2">
      <c r="A29" s="253"/>
      <c r="B29" s="253" t="s">
        <v>252</v>
      </c>
      <c r="C29" s="252">
        <f t="shared" ref="C29:H29" si="1">SUM(C20:C28)</f>
        <v>10058194.589999998</v>
      </c>
      <c r="D29" s="252">
        <f t="shared" si="1"/>
        <v>9566010.2399999984</v>
      </c>
      <c r="E29" s="252">
        <f t="shared" si="1"/>
        <v>9566010.2399999984</v>
      </c>
      <c r="F29" s="252">
        <f t="shared" si="1"/>
        <v>9566010.2399999984</v>
      </c>
      <c r="G29" s="252">
        <f t="shared" si="1"/>
        <v>0</v>
      </c>
      <c r="H29" s="252">
        <f t="shared" si="1"/>
        <v>0</v>
      </c>
    </row>
  </sheetData>
  <dataValidations count="8">
    <dataValidation allowBlank="1" showInputMessage="1" showErrorMessage="1" prompt="Saldo final al 31 de diciembre de 2016." sqref="D7 D19" xr:uid="{00000000-0002-0000-0300-000000000000}"/>
    <dataValidation allowBlank="1" showInputMessage="1" showErrorMessage="1" prompt="Saldo final de la Información Financiera Trimestral que se presenta (trimestral: 1er, 2do, 3ro. o 4to.)." sqref="C19 C7" xr:uid="{00000000-0002-0000-0300-000001000000}"/>
    <dataValidation allowBlank="1" showInputMessage="1" showErrorMessage="1" prompt="Corresponde al número de la cuenta de acuerdo al Plan de Cuentas emitido por el CONAC (DOF 23/12/2015)." sqref="A7 A19" xr:uid="{00000000-0002-0000-0300-000002000000}"/>
    <dataValidation allowBlank="1" showInputMessage="1" showErrorMessage="1" prompt="Saldo final al 31 de diciembre de 2015." sqref="E7 E19" xr:uid="{00000000-0002-0000-0300-000003000000}"/>
    <dataValidation allowBlank="1" showInputMessage="1" showErrorMessage="1" prompt="Saldo final al 31 de diciembre de 2014." sqref="F19 F7" xr:uid="{00000000-0002-0000-0300-000004000000}"/>
    <dataValidation allowBlank="1" showInputMessage="1" showErrorMessage="1" prompt="Saldo final al 31 de diciembre de 2013." sqref="G7 G19" xr:uid="{00000000-0002-0000-0300-000005000000}"/>
    <dataValidation allowBlank="1" showInputMessage="1" showErrorMessage="1" prompt="Corresponde al nombre o descripción de la cuenta de acuerdo al Plan de Cuentas emitido por el CONAC." sqref="B7 B19" xr:uid="{00000000-0002-0000-0300-000006000000}"/>
    <dataValidation allowBlank="1" showInputMessage="1" showErrorMessage="1" prompt="Saldo final al 31 de diciembre de 2012." sqref="H7 H19" xr:uid="{00000000-0002-0000-0300-000007000000}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E16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376</v>
      </c>
      <c r="C5" s="22"/>
      <c r="D5" s="22"/>
      <c r="E5" s="368" t="s">
        <v>375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111300101</v>
      </c>
      <c r="B8" s="287" t="s">
        <v>856</v>
      </c>
      <c r="C8" s="254">
        <v>347634.06</v>
      </c>
      <c r="D8" s="254">
        <v>347634.06</v>
      </c>
      <c r="E8" s="254">
        <v>0</v>
      </c>
    </row>
    <row r="9" spans="1:5" x14ac:dyDescent="0.2">
      <c r="A9" s="287">
        <v>111300102</v>
      </c>
      <c r="B9" s="287" t="s">
        <v>857</v>
      </c>
      <c r="C9" s="254">
        <v>4254.45</v>
      </c>
      <c r="D9" s="254">
        <v>50182.85</v>
      </c>
      <c r="E9" s="254">
        <v>45928.4</v>
      </c>
    </row>
    <row r="10" spans="1:5" x14ac:dyDescent="0.2">
      <c r="A10" s="287">
        <v>111300103</v>
      </c>
      <c r="B10" s="287" t="s">
        <v>858</v>
      </c>
      <c r="C10" s="254">
        <v>239132.38</v>
      </c>
      <c r="D10" s="254">
        <v>209147.26</v>
      </c>
      <c r="E10" s="254">
        <v>-29985.119999999999</v>
      </c>
    </row>
    <row r="11" spans="1:5" x14ac:dyDescent="0.2">
      <c r="A11" s="287">
        <v>111300104</v>
      </c>
      <c r="B11" s="287" t="s">
        <v>859</v>
      </c>
      <c r="C11" s="254">
        <v>4961428.84</v>
      </c>
      <c r="D11" s="254">
        <v>11889533.869999999</v>
      </c>
      <c r="E11" s="254">
        <v>6928105.0300000003</v>
      </c>
    </row>
    <row r="12" spans="1:5" x14ac:dyDescent="0.2">
      <c r="A12" s="287">
        <v>111300105</v>
      </c>
      <c r="B12" s="287" t="s">
        <v>860</v>
      </c>
      <c r="C12" s="254">
        <v>317159.95</v>
      </c>
      <c r="D12" s="254">
        <v>258166.59</v>
      </c>
      <c r="E12" s="254">
        <v>-58993.36</v>
      </c>
    </row>
    <row r="13" spans="1:5" x14ac:dyDescent="0.2">
      <c r="A13" s="287">
        <v>111300106</v>
      </c>
      <c r="B13" s="287" t="s">
        <v>861</v>
      </c>
      <c r="C13" s="254">
        <v>231917</v>
      </c>
      <c r="D13" s="254">
        <v>20710</v>
      </c>
      <c r="E13" s="254">
        <v>-211207</v>
      </c>
    </row>
    <row r="14" spans="1:5" x14ac:dyDescent="0.2">
      <c r="A14" s="287">
        <v>111300107</v>
      </c>
      <c r="B14" s="287" t="s">
        <v>862</v>
      </c>
      <c r="C14" s="254">
        <v>0</v>
      </c>
      <c r="D14" s="254">
        <v>-69512.45</v>
      </c>
      <c r="E14" s="254">
        <v>-69512.45</v>
      </c>
    </row>
    <row r="15" spans="1:5" x14ac:dyDescent="0.2">
      <c r="A15" s="287"/>
      <c r="B15" s="287"/>
      <c r="C15" s="254"/>
      <c r="D15" s="254"/>
      <c r="E15" s="254"/>
    </row>
    <row r="16" spans="1:5" x14ac:dyDescent="0.2">
      <c r="A16" s="287"/>
      <c r="B16" s="287"/>
      <c r="C16" s="254"/>
      <c r="D16" s="254"/>
      <c r="E16" s="254"/>
    </row>
    <row r="17" spans="1:5" x14ac:dyDescent="0.2">
      <c r="A17" s="287"/>
      <c r="B17" s="287"/>
      <c r="C17" s="254"/>
      <c r="D17" s="254"/>
      <c r="E17" s="254"/>
    </row>
    <row r="18" spans="1:5" x14ac:dyDescent="0.2">
      <c r="A18" s="287"/>
      <c r="B18" s="287"/>
      <c r="C18" s="254"/>
      <c r="D18" s="254"/>
      <c r="E18" s="254"/>
    </row>
    <row r="19" spans="1:5" x14ac:dyDescent="0.2">
      <c r="A19" s="287"/>
      <c r="B19" s="287"/>
      <c r="C19" s="254"/>
      <c r="D19" s="254"/>
      <c r="E19" s="254"/>
    </row>
    <row r="20" spans="1:5" x14ac:dyDescent="0.2">
      <c r="A20" s="287"/>
      <c r="B20" s="287"/>
      <c r="C20" s="254"/>
      <c r="D20" s="254"/>
      <c r="E20" s="254"/>
    </row>
    <row r="21" spans="1:5" x14ac:dyDescent="0.2">
      <c r="A21" s="287"/>
      <c r="B21" s="287"/>
      <c r="C21" s="254"/>
      <c r="D21" s="254"/>
      <c r="E21" s="254"/>
    </row>
    <row r="22" spans="1:5" x14ac:dyDescent="0.2">
      <c r="A22" s="287"/>
      <c r="B22" s="287"/>
      <c r="C22" s="254"/>
      <c r="D22" s="254"/>
      <c r="E22" s="254"/>
    </row>
    <row r="23" spans="1:5" x14ac:dyDescent="0.2">
      <c r="A23" s="287"/>
      <c r="B23" s="287"/>
      <c r="C23" s="254"/>
      <c r="D23" s="254"/>
      <c r="E23" s="254"/>
    </row>
    <row r="24" spans="1:5" x14ac:dyDescent="0.2">
      <c r="A24" s="287"/>
      <c r="B24" s="287"/>
      <c r="C24" s="254"/>
      <c r="D24" s="254"/>
      <c r="E24" s="254"/>
    </row>
    <row r="25" spans="1:5" x14ac:dyDescent="0.2">
      <c r="A25" s="287"/>
      <c r="B25" s="287"/>
      <c r="C25" s="254"/>
      <c r="D25" s="254"/>
      <c r="E25" s="254"/>
    </row>
    <row r="26" spans="1:5" x14ac:dyDescent="0.2">
      <c r="A26" s="287"/>
      <c r="B26" s="287"/>
      <c r="C26" s="254"/>
      <c r="D26" s="254"/>
      <c r="E26" s="254"/>
    </row>
    <row r="27" spans="1:5" x14ac:dyDescent="0.2">
      <c r="A27" s="287"/>
      <c r="B27" s="287"/>
      <c r="C27" s="254"/>
      <c r="D27" s="254"/>
      <c r="E27" s="254"/>
    </row>
    <row r="28" spans="1:5" x14ac:dyDescent="0.2">
      <c r="A28" s="287"/>
      <c r="B28" s="287"/>
      <c r="C28" s="254"/>
      <c r="D28" s="254"/>
      <c r="E28" s="254"/>
    </row>
    <row r="29" spans="1:5" x14ac:dyDescent="0.2">
      <c r="A29" s="287"/>
      <c r="B29" s="287"/>
      <c r="C29" s="254"/>
      <c r="D29" s="254"/>
      <c r="E29" s="254"/>
    </row>
    <row r="30" spans="1:5" x14ac:dyDescent="0.2">
      <c r="A30" s="287"/>
      <c r="B30" s="287"/>
      <c r="C30" s="254"/>
      <c r="D30" s="254"/>
      <c r="E30" s="254"/>
    </row>
    <row r="31" spans="1:5" x14ac:dyDescent="0.2">
      <c r="A31" s="287"/>
      <c r="B31" s="287"/>
      <c r="C31" s="254"/>
      <c r="D31" s="254"/>
      <c r="E31" s="254"/>
    </row>
    <row r="32" spans="1:5" x14ac:dyDescent="0.2">
      <c r="A32" s="287"/>
      <c r="B32" s="287"/>
      <c r="C32" s="254"/>
      <c r="D32" s="254"/>
      <c r="E32" s="254"/>
    </row>
    <row r="33" spans="1:5" x14ac:dyDescent="0.2">
      <c r="A33" s="287"/>
      <c r="B33" s="287"/>
      <c r="C33" s="254"/>
      <c r="D33" s="254"/>
      <c r="E33" s="254"/>
    </row>
    <row r="34" spans="1:5" x14ac:dyDescent="0.2">
      <c r="A34" s="287"/>
      <c r="B34" s="287"/>
      <c r="C34" s="254"/>
      <c r="D34" s="254"/>
      <c r="E34" s="254"/>
    </row>
    <row r="35" spans="1:5" x14ac:dyDescent="0.2">
      <c r="A35" s="287"/>
      <c r="B35" s="287"/>
      <c r="C35" s="254"/>
      <c r="D35" s="254"/>
      <c r="E35" s="254"/>
    </row>
    <row r="36" spans="1:5" x14ac:dyDescent="0.2">
      <c r="A36" s="287"/>
      <c r="B36" s="287"/>
      <c r="C36" s="254"/>
      <c r="D36" s="254"/>
      <c r="E36" s="254"/>
    </row>
    <row r="37" spans="1:5" x14ac:dyDescent="0.2">
      <c r="A37" s="287"/>
      <c r="B37" s="287"/>
      <c r="C37" s="254"/>
      <c r="D37" s="254"/>
      <c r="E37" s="254"/>
    </row>
    <row r="38" spans="1:5" x14ac:dyDescent="0.2">
      <c r="A38" s="287"/>
      <c r="B38" s="287"/>
      <c r="C38" s="254"/>
      <c r="D38" s="254"/>
      <c r="E38" s="254"/>
    </row>
    <row r="39" spans="1:5" x14ac:dyDescent="0.2">
      <c r="A39" s="287"/>
      <c r="B39" s="287"/>
      <c r="C39" s="254"/>
      <c r="D39" s="254"/>
      <c r="E39" s="254"/>
    </row>
    <row r="40" spans="1:5" x14ac:dyDescent="0.2">
      <c r="A40" s="287"/>
      <c r="B40" s="287"/>
      <c r="C40" s="254"/>
      <c r="D40" s="254"/>
      <c r="E40" s="254"/>
    </row>
    <row r="41" spans="1:5" x14ac:dyDescent="0.2">
      <c r="A41" s="287"/>
      <c r="B41" s="287"/>
      <c r="C41" s="254"/>
      <c r="D41" s="254"/>
      <c r="E41" s="254"/>
    </row>
    <row r="42" spans="1:5" x14ac:dyDescent="0.2">
      <c r="A42" s="287"/>
      <c r="B42" s="287"/>
      <c r="C42" s="254"/>
      <c r="D42" s="254"/>
      <c r="E42" s="254"/>
    </row>
    <row r="43" spans="1:5" x14ac:dyDescent="0.2">
      <c r="A43" s="287"/>
      <c r="B43" s="287"/>
      <c r="C43" s="254"/>
      <c r="D43" s="254"/>
      <c r="E43" s="254"/>
    </row>
    <row r="44" spans="1:5" x14ac:dyDescent="0.2">
      <c r="A44" s="287"/>
      <c r="B44" s="287"/>
      <c r="C44" s="254"/>
      <c r="D44" s="254"/>
      <c r="E44" s="254"/>
    </row>
    <row r="45" spans="1:5" x14ac:dyDescent="0.2">
      <c r="A45" s="287"/>
      <c r="B45" s="287"/>
      <c r="C45" s="254"/>
      <c r="D45" s="254"/>
      <c r="E45" s="254"/>
    </row>
    <row r="46" spans="1:5" x14ac:dyDescent="0.2">
      <c r="A46" s="287"/>
      <c r="B46" s="287"/>
      <c r="C46" s="254"/>
      <c r="D46" s="254"/>
      <c r="E46" s="254"/>
    </row>
    <row r="47" spans="1:5" x14ac:dyDescent="0.2">
      <c r="A47" s="287"/>
      <c r="B47" s="287"/>
      <c r="C47" s="254"/>
      <c r="D47" s="254"/>
      <c r="E47" s="254"/>
    </row>
    <row r="48" spans="1:5" x14ac:dyDescent="0.2">
      <c r="A48" s="287"/>
      <c r="B48" s="287"/>
      <c r="C48" s="254"/>
      <c r="D48" s="254"/>
      <c r="E48" s="254"/>
    </row>
    <row r="49" spans="1:5" x14ac:dyDescent="0.2">
      <c r="A49" s="287"/>
      <c r="B49" s="287"/>
      <c r="C49" s="254"/>
      <c r="D49" s="254"/>
      <c r="E49" s="254"/>
    </row>
    <row r="50" spans="1:5" x14ac:dyDescent="0.2">
      <c r="A50" s="287"/>
      <c r="B50" s="287"/>
      <c r="C50" s="254"/>
      <c r="D50" s="254"/>
      <c r="E50" s="254"/>
    </row>
    <row r="51" spans="1:5" x14ac:dyDescent="0.2">
      <c r="A51" s="287"/>
      <c r="B51" s="287"/>
      <c r="C51" s="254"/>
      <c r="D51" s="254"/>
      <c r="E51" s="254"/>
    </row>
    <row r="52" spans="1:5" x14ac:dyDescent="0.2">
      <c r="A52" s="287"/>
      <c r="B52" s="287"/>
      <c r="C52" s="254"/>
      <c r="D52" s="254"/>
      <c r="E52" s="254"/>
    </row>
    <row r="53" spans="1:5" x14ac:dyDescent="0.2">
      <c r="A53" s="287"/>
      <c r="B53" s="287"/>
      <c r="C53" s="254"/>
      <c r="D53" s="254"/>
      <c r="E53" s="254"/>
    </row>
    <row r="54" spans="1:5" x14ac:dyDescent="0.2">
      <c r="A54" s="287"/>
      <c r="B54" s="287"/>
      <c r="C54" s="254"/>
      <c r="D54" s="254"/>
      <c r="E54" s="254"/>
    </row>
    <row r="55" spans="1:5" x14ac:dyDescent="0.2">
      <c r="A55" s="287"/>
      <c r="B55" s="287"/>
      <c r="C55" s="254"/>
      <c r="D55" s="254"/>
      <c r="E55" s="254"/>
    </row>
    <row r="56" spans="1:5" x14ac:dyDescent="0.2">
      <c r="A56" s="287"/>
      <c r="B56" s="287"/>
      <c r="C56" s="254"/>
      <c r="D56" s="254"/>
      <c r="E56" s="254"/>
    </row>
    <row r="57" spans="1:5" x14ac:dyDescent="0.2">
      <c r="A57" s="287"/>
      <c r="B57" s="287"/>
      <c r="C57" s="254"/>
      <c r="D57" s="254"/>
      <c r="E57" s="254"/>
    </row>
    <row r="58" spans="1:5" x14ac:dyDescent="0.2">
      <c r="A58" s="287"/>
      <c r="B58" s="287"/>
      <c r="C58" s="254"/>
      <c r="D58" s="254"/>
      <c r="E58" s="254"/>
    </row>
    <row r="59" spans="1:5" x14ac:dyDescent="0.2">
      <c r="A59" s="287"/>
      <c r="B59" s="287"/>
      <c r="C59" s="254"/>
      <c r="D59" s="254"/>
      <c r="E59" s="254"/>
    </row>
    <row r="60" spans="1:5" x14ac:dyDescent="0.2">
      <c r="A60" s="287"/>
      <c r="B60" s="287"/>
      <c r="C60" s="254"/>
      <c r="D60" s="254"/>
      <c r="E60" s="254"/>
    </row>
    <row r="61" spans="1:5" x14ac:dyDescent="0.2">
      <c r="A61" s="287"/>
      <c r="B61" s="287"/>
      <c r="C61" s="254"/>
      <c r="D61" s="254"/>
      <c r="E61" s="254"/>
    </row>
    <row r="62" spans="1:5" x14ac:dyDescent="0.2">
      <c r="A62" s="287"/>
      <c r="B62" s="287"/>
      <c r="C62" s="254"/>
      <c r="D62" s="254"/>
      <c r="E62" s="254"/>
    </row>
    <row r="63" spans="1:5" x14ac:dyDescent="0.2">
      <c r="A63" s="287"/>
      <c r="B63" s="287"/>
      <c r="C63" s="254"/>
      <c r="D63" s="254"/>
      <c r="E63" s="254"/>
    </row>
    <row r="64" spans="1:5" x14ac:dyDescent="0.2">
      <c r="A64" s="287"/>
      <c r="B64" s="287"/>
      <c r="C64" s="254"/>
      <c r="D64" s="254"/>
      <c r="E64" s="254"/>
    </row>
    <row r="65" spans="1:5" x14ac:dyDescent="0.2">
      <c r="A65" s="287"/>
      <c r="B65" s="287"/>
      <c r="C65" s="254"/>
      <c r="D65" s="254"/>
      <c r="E65" s="254"/>
    </row>
    <row r="66" spans="1:5" x14ac:dyDescent="0.2">
      <c r="A66" s="287"/>
      <c r="B66" s="287"/>
      <c r="C66" s="254"/>
      <c r="D66" s="254"/>
      <c r="E66" s="254"/>
    </row>
    <row r="67" spans="1:5" x14ac:dyDescent="0.2">
      <c r="A67" s="287"/>
      <c r="B67" s="287"/>
      <c r="C67" s="254"/>
      <c r="D67" s="254"/>
      <c r="E67" s="254"/>
    </row>
    <row r="68" spans="1:5" x14ac:dyDescent="0.2">
      <c r="A68" s="287"/>
      <c r="B68" s="287"/>
      <c r="C68" s="254"/>
      <c r="D68" s="254"/>
      <c r="E68" s="254"/>
    </row>
    <row r="69" spans="1:5" x14ac:dyDescent="0.2">
      <c r="A69" s="287"/>
      <c r="B69" s="287"/>
      <c r="C69" s="254"/>
      <c r="D69" s="254"/>
      <c r="E69" s="254"/>
    </row>
    <row r="70" spans="1:5" x14ac:dyDescent="0.2">
      <c r="A70" s="287"/>
      <c r="B70" s="287"/>
      <c r="C70" s="254"/>
      <c r="D70" s="254"/>
      <c r="E70" s="254"/>
    </row>
    <row r="71" spans="1:5" x14ac:dyDescent="0.2">
      <c r="A71" s="287"/>
      <c r="B71" s="287"/>
      <c r="C71" s="254"/>
      <c r="D71" s="254"/>
      <c r="E71" s="254"/>
    </row>
    <row r="72" spans="1:5" x14ac:dyDescent="0.2">
      <c r="A72" s="287"/>
      <c r="B72" s="287"/>
      <c r="C72" s="254"/>
      <c r="D72" s="254"/>
      <c r="E72" s="254"/>
    </row>
    <row r="73" spans="1:5" x14ac:dyDescent="0.2">
      <c r="A73" s="287"/>
      <c r="B73" s="287"/>
      <c r="C73" s="254"/>
      <c r="D73" s="254"/>
      <c r="E73" s="254"/>
    </row>
    <row r="74" spans="1:5" x14ac:dyDescent="0.2">
      <c r="A74" s="287"/>
      <c r="B74" s="287"/>
      <c r="C74" s="254"/>
      <c r="D74" s="254"/>
      <c r="E74" s="254"/>
    </row>
    <row r="75" spans="1:5" x14ac:dyDescent="0.2">
      <c r="A75" s="287"/>
      <c r="B75" s="287"/>
      <c r="C75" s="254"/>
      <c r="D75" s="254"/>
      <c r="E75" s="254"/>
    </row>
    <row r="76" spans="1:5" x14ac:dyDescent="0.2">
      <c r="A76" s="287"/>
      <c r="B76" s="287"/>
      <c r="C76" s="254"/>
      <c r="D76" s="254"/>
      <c r="E76" s="254"/>
    </row>
    <row r="77" spans="1:5" x14ac:dyDescent="0.2">
      <c r="A77" s="287"/>
      <c r="B77" s="287"/>
      <c r="C77" s="254"/>
      <c r="D77" s="254"/>
      <c r="E77" s="254"/>
    </row>
    <row r="78" spans="1:5" x14ac:dyDescent="0.2">
      <c r="A78" s="287"/>
      <c r="B78" s="287"/>
      <c r="C78" s="254"/>
      <c r="D78" s="254"/>
      <c r="E78" s="254"/>
    </row>
    <row r="79" spans="1:5" x14ac:dyDescent="0.2">
      <c r="A79" s="287"/>
      <c r="B79" s="287"/>
      <c r="C79" s="254"/>
      <c r="D79" s="254"/>
      <c r="E79" s="254"/>
    </row>
    <row r="80" spans="1:5" x14ac:dyDescent="0.2">
      <c r="A80" s="287"/>
      <c r="B80" s="287"/>
      <c r="C80" s="254"/>
      <c r="D80" s="254"/>
      <c r="E80" s="254"/>
    </row>
    <row r="81" spans="1:5" x14ac:dyDescent="0.2">
      <c r="A81" s="287"/>
      <c r="B81" s="287"/>
      <c r="C81" s="254"/>
      <c r="D81" s="254"/>
      <c r="E81" s="254"/>
    </row>
    <row r="82" spans="1:5" x14ac:dyDescent="0.2">
      <c r="A82" s="287"/>
      <c r="B82" s="287"/>
      <c r="C82" s="254"/>
      <c r="D82" s="254"/>
      <c r="E82" s="254"/>
    </row>
    <row r="83" spans="1:5" x14ac:dyDescent="0.2">
      <c r="A83" s="287"/>
      <c r="B83" s="287"/>
      <c r="C83" s="254"/>
      <c r="D83" s="254"/>
      <c r="E83" s="254"/>
    </row>
    <row r="84" spans="1:5" x14ac:dyDescent="0.2">
      <c r="A84" s="287"/>
      <c r="B84" s="287"/>
      <c r="C84" s="254"/>
      <c r="D84" s="254"/>
      <c r="E84" s="254"/>
    </row>
    <row r="85" spans="1:5" x14ac:dyDescent="0.2">
      <c r="A85" s="287"/>
      <c r="B85" s="287"/>
      <c r="C85" s="254"/>
      <c r="D85" s="254"/>
      <c r="E85" s="254"/>
    </row>
    <row r="86" spans="1:5" x14ac:dyDescent="0.2">
      <c r="A86" s="287"/>
      <c r="B86" s="287"/>
      <c r="C86" s="254"/>
      <c r="D86" s="254"/>
      <c r="E86" s="254"/>
    </row>
    <row r="87" spans="1:5" x14ac:dyDescent="0.2">
      <c r="A87" s="287"/>
      <c r="B87" s="287"/>
      <c r="C87" s="254"/>
      <c r="D87" s="254"/>
      <c r="E87" s="254"/>
    </row>
    <row r="88" spans="1:5" x14ac:dyDescent="0.2">
      <c r="A88" s="287"/>
      <c r="B88" s="287"/>
      <c r="C88" s="254"/>
      <c r="D88" s="254"/>
      <c r="E88" s="254"/>
    </row>
    <row r="89" spans="1:5" x14ac:dyDescent="0.2">
      <c r="A89" s="287"/>
      <c r="B89" s="287"/>
      <c r="C89" s="254"/>
      <c r="D89" s="254"/>
      <c r="E89" s="254"/>
    </row>
    <row r="90" spans="1:5" x14ac:dyDescent="0.2">
      <c r="A90" s="287"/>
      <c r="B90" s="287"/>
      <c r="C90" s="254"/>
      <c r="D90" s="254"/>
      <c r="E90" s="254"/>
    </row>
    <row r="91" spans="1:5" x14ac:dyDescent="0.2">
      <c r="A91" s="287"/>
      <c r="B91" s="287"/>
      <c r="C91" s="254"/>
      <c r="D91" s="254"/>
      <c r="E91" s="254"/>
    </row>
    <row r="92" spans="1:5" x14ac:dyDescent="0.2">
      <c r="A92" s="287"/>
      <c r="B92" s="287"/>
      <c r="C92" s="254"/>
      <c r="D92" s="254"/>
      <c r="E92" s="254"/>
    </row>
    <row r="93" spans="1:5" x14ac:dyDescent="0.2">
      <c r="A93" s="287"/>
      <c r="B93" s="287"/>
      <c r="C93" s="254"/>
      <c r="D93" s="254"/>
      <c r="E93" s="254"/>
    </row>
    <row r="94" spans="1:5" x14ac:dyDescent="0.2">
      <c r="A94" s="287"/>
      <c r="B94" s="287"/>
      <c r="C94" s="254"/>
      <c r="D94" s="254"/>
      <c r="E94" s="254"/>
    </row>
    <row r="95" spans="1:5" x14ac:dyDescent="0.2">
      <c r="A95" s="287"/>
      <c r="B95" s="287"/>
      <c r="C95" s="254"/>
      <c r="D95" s="254"/>
      <c r="E95" s="254"/>
    </row>
    <row r="96" spans="1:5" x14ac:dyDescent="0.2">
      <c r="A96" s="287"/>
      <c r="B96" s="287"/>
      <c r="C96" s="254"/>
      <c r="D96" s="254"/>
      <c r="E96" s="254"/>
    </row>
    <row r="97" spans="1:5" x14ac:dyDescent="0.2">
      <c r="A97" s="287"/>
      <c r="B97" s="287"/>
      <c r="C97" s="254"/>
      <c r="D97" s="254"/>
      <c r="E97" s="254"/>
    </row>
    <row r="98" spans="1:5" x14ac:dyDescent="0.2">
      <c r="A98" s="287"/>
      <c r="B98" s="287"/>
      <c r="C98" s="254"/>
      <c r="D98" s="254"/>
      <c r="E98" s="254"/>
    </row>
    <row r="99" spans="1:5" x14ac:dyDescent="0.2">
      <c r="A99" s="287"/>
      <c r="B99" s="287"/>
      <c r="C99" s="254"/>
      <c r="D99" s="254"/>
      <c r="E99" s="254"/>
    </row>
    <row r="100" spans="1:5" x14ac:dyDescent="0.2">
      <c r="A100" s="287"/>
      <c r="B100" s="287"/>
      <c r="C100" s="254"/>
      <c r="D100" s="254"/>
      <c r="E100" s="254"/>
    </row>
    <row r="101" spans="1:5" x14ac:dyDescent="0.2">
      <c r="A101" s="287"/>
      <c r="B101" s="287"/>
      <c r="C101" s="254"/>
      <c r="D101" s="254"/>
      <c r="E101" s="254"/>
    </row>
    <row r="102" spans="1:5" x14ac:dyDescent="0.2">
      <c r="A102" s="287"/>
      <c r="B102" s="287"/>
      <c r="C102" s="254"/>
      <c r="D102" s="254"/>
      <c r="E102" s="254"/>
    </row>
    <row r="103" spans="1:5" x14ac:dyDescent="0.2">
      <c r="A103" s="287"/>
      <c r="B103" s="287"/>
      <c r="C103" s="254"/>
      <c r="D103" s="254"/>
      <c r="E103" s="254"/>
    </row>
    <row r="104" spans="1:5" x14ac:dyDescent="0.2">
      <c r="A104" s="287"/>
      <c r="B104" s="287"/>
      <c r="C104" s="254"/>
      <c r="D104" s="254"/>
      <c r="E104" s="254"/>
    </row>
    <row r="105" spans="1:5" x14ac:dyDescent="0.2">
      <c r="A105" s="287"/>
      <c r="B105" s="287"/>
      <c r="C105" s="254"/>
      <c r="D105" s="254"/>
      <c r="E105" s="254"/>
    </row>
    <row r="106" spans="1:5" x14ac:dyDescent="0.2">
      <c r="A106" s="287"/>
      <c r="B106" s="287"/>
      <c r="C106" s="254"/>
      <c r="D106" s="254"/>
      <c r="E106" s="254"/>
    </row>
    <row r="107" spans="1:5" x14ac:dyDescent="0.2">
      <c r="A107" s="287"/>
      <c r="B107" s="287"/>
      <c r="C107" s="254"/>
      <c r="D107" s="254"/>
      <c r="E107" s="254"/>
    </row>
    <row r="108" spans="1:5" x14ac:dyDescent="0.2">
      <c r="A108" s="287"/>
      <c r="B108" s="287"/>
      <c r="C108" s="254"/>
      <c r="D108" s="254"/>
      <c r="E108" s="254"/>
    </row>
    <row r="109" spans="1:5" x14ac:dyDescent="0.2">
      <c r="A109" s="287"/>
      <c r="B109" s="287"/>
      <c r="C109" s="254"/>
      <c r="D109" s="254"/>
      <c r="E109" s="254"/>
    </row>
    <row r="110" spans="1:5" x14ac:dyDescent="0.2">
      <c r="A110" s="287"/>
      <c r="B110" s="287"/>
      <c r="C110" s="254"/>
      <c r="D110" s="254"/>
      <c r="E110" s="254"/>
    </row>
    <row r="111" spans="1:5" x14ac:dyDescent="0.2">
      <c r="A111" s="287"/>
      <c r="B111" s="287"/>
      <c r="C111" s="254"/>
      <c r="D111" s="254"/>
      <c r="E111" s="254"/>
    </row>
    <row r="112" spans="1:5" x14ac:dyDescent="0.2">
      <c r="A112" s="287"/>
      <c r="B112" s="287"/>
      <c r="C112" s="254"/>
      <c r="D112" s="254"/>
      <c r="E112" s="254"/>
    </row>
    <row r="113" spans="1:5" x14ac:dyDescent="0.2">
      <c r="A113" s="287"/>
      <c r="B113" s="287"/>
      <c r="C113" s="254"/>
      <c r="D113" s="254"/>
      <c r="E113" s="254"/>
    </row>
    <row r="114" spans="1:5" x14ac:dyDescent="0.2">
      <c r="A114" s="287"/>
      <c r="B114" s="287"/>
      <c r="C114" s="254"/>
      <c r="D114" s="254"/>
      <c r="E114" s="254"/>
    </row>
    <row r="115" spans="1:5" x14ac:dyDescent="0.2">
      <c r="A115" s="287"/>
      <c r="B115" s="287"/>
      <c r="C115" s="254"/>
      <c r="D115" s="254"/>
      <c r="E115" s="254"/>
    </row>
    <row r="116" spans="1:5" x14ac:dyDescent="0.2">
      <c r="A116" s="287"/>
      <c r="B116" s="287"/>
      <c r="C116" s="254"/>
      <c r="D116" s="254"/>
      <c r="E116" s="254"/>
    </row>
    <row r="117" spans="1:5" x14ac:dyDescent="0.2">
      <c r="A117" s="287"/>
      <c r="B117" s="287"/>
      <c r="C117" s="254"/>
      <c r="D117" s="254"/>
      <c r="E117" s="254"/>
    </row>
    <row r="118" spans="1:5" x14ac:dyDescent="0.2">
      <c r="A118" s="287"/>
      <c r="B118" s="287"/>
      <c r="C118" s="254"/>
      <c r="D118" s="254"/>
      <c r="E118" s="254"/>
    </row>
    <row r="119" spans="1:5" x14ac:dyDescent="0.2">
      <c r="A119" s="287"/>
      <c r="B119" s="287"/>
      <c r="C119" s="254"/>
      <c r="D119" s="254"/>
      <c r="E119" s="254"/>
    </row>
    <row r="120" spans="1:5" x14ac:dyDescent="0.2">
      <c r="A120" s="287"/>
      <c r="B120" s="287"/>
      <c r="C120" s="254"/>
      <c r="D120" s="254"/>
      <c r="E120" s="254"/>
    </row>
    <row r="121" spans="1:5" x14ac:dyDescent="0.2">
      <c r="A121" s="287"/>
      <c r="B121" s="287"/>
      <c r="C121" s="254"/>
      <c r="D121" s="254"/>
      <c r="E121" s="254"/>
    </row>
    <row r="122" spans="1:5" x14ac:dyDescent="0.2">
      <c r="A122" s="287"/>
      <c r="B122" s="287"/>
      <c r="C122" s="254"/>
      <c r="D122" s="254"/>
      <c r="E122" s="254"/>
    </row>
    <row r="123" spans="1:5" x14ac:dyDescent="0.2">
      <c r="A123" s="287"/>
      <c r="B123" s="287"/>
      <c r="C123" s="254"/>
      <c r="D123" s="254"/>
      <c r="E123" s="254"/>
    </row>
    <row r="124" spans="1:5" x14ac:dyDescent="0.2">
      <c r="A124" s="287"/>
      <c r="B124" s="287"/>
      <c r="C124" s="254"/>
      <c r="D124" s="254"/>
      <c r="E124" s="254"/>
    </row>
    <row r="125" spans="1:5" x14ac:dyDescent="0.2">
      <c r="A125" s="287"/>
      <c r="B125" s="287"/>
      <c r="C125" s="254"/>
      <c r="D125" s="254"/>
      <c r="E125" s="254"/>
    </row>
    <row r="126" spans="1:5" x14ac:dyDescent="0.2">
      <c r="A126" s="287"/>
      <c r="B126" s="287"/>
      <c r="C126" s="254"/>
      <c r="D126" s="254"/>
      <c r="E126" s="254"/>
    </row>
    <row r="127" spans="1:5" x14ac:dyDescent="0.2">
      <c r="A127" s="287"/>
      <c r="B127" s="287"/>
      <c r="C127" s="254"/>
      <c r="D127" s="254"/>
      <c r="E127" s="254"/>
    </row>
    <row r="128" spans="1:5" x14ac:dyDescent="0.2">
      <c r="A128" s="287"/>
      <c r="B128" s="287"/>
      <c r="C128" s="254"/>
      <c r="D128" s="254"/>
      <c r="E128" s="254"/>
    </row>
    <row r="129" spans="1:5" x14ac:dyDescent="0.2">
      <c r="A129" s="287"/>
      <c r="B129" s="287"/>
      <c r="C129" s="254"/>
      <c r="D129" s="254"/>
      <c r="E129" s="254"/>
    </row>
    <row r="130" spans="1:5" x14ac:dyDescent="0.2">
      <c r="A130" s="287"/>
      <c r="B130" s="287"/>
      <c r="C130" s="254"/>
      <c r="D130" s="254"/>
      <c r="E130" s="254"/>
    </row>
    <row r="131" spans="1:5" x14ac:dyDescent="0.2">
      <c r="A131" s="287"/>
      <c r="B131" s="287"/>
      <c r="C131" s="254"/>
      <c r="D131" s="254"/>
      <c r="E131" s="254"/>
    </row>
    <row r="132" spans="1:5" x14ac:dyDescent="0.2">
      <c r="A132" s="287"/>
      <c r="B132" s="287"/>
      <c r="C132" s="254"/>
      <c r="D132" s="254"/>
      <c r="E132" s="254"/>
    </row>
    <row r="133" spans="1:5" x14ac:dyDescent="0.2">
      <c r="A133" s="287"/>
      <c r="B133" s="287"/>
      <c r="C133" s="254"/>
      <c r="D133" s="254"/>
      <c r="E133" s="254"/>
    </row>
    <row r="134" spans="1:5" x14ac:dyDescent="0.2">
      <c r="A134" s="287"/>
      <c r="B134" s="287"/>
      <c r="C134" s="254"/>
      <c r="D134" s="254"/>
      <c r="E134" s="254"/>
    </row>
    <row r="135" spans="1:5" x14ac:dyDescent="0.2">
      <c r="A135" s="287"/>
      <c r="B135" s="287"/>
      <c r="C135" s="254"/>
      <c r="D135" s="254"/>
      <c r="E135" s="254"/>
    </row>
    <row r="136" spans="1:5" x14ac:dyDescent="0.2">
      <c r="A136" s="287"/>
      <c r="B136" s="287"/>
      <c r="C136" s="254"/>
      <c r="D136" s="254"/>
      <c r="E136" s="254"/>
    </row>
    <row r="137" spans="1:5" x14ac:dyDescent="0.2">
      <c r="A137" s="287"/>
      <c r="B137" s="287"/>
      <c r="C137" s="254"/>
      <c r="D137" s="254"/>
      <c r="E137" s="254"/>
    </row>
    <row r="138" spans="1:5" x14ac:dyDescent="0.2">
      <c r="A138" s="287"/>
      <c r="B138" s="287"/>
      <c r="C138" s="254"/>
      <c r="D138" s="254"/>
      <c r="E138" s="254"/>
    </row>
    <row r="139" spans="1:5" x14ac:dyDescent="0.2">
      <c r="A139" s="287"/>
      <c r="B139" s="287"/>
      <c r="C139" s="254"/>
      <c r="D139" s="254"/>
      <c r="E139" s="254"/>
    </row>
    <row r="140" spans="1:5" x14ac:dyDescent="0.2">
      <c r="A140" s="287"/>
      <c r="B140" s="287"/>
      <c r="C140" s="254"/>
      <c r="D140" s="254"/>
      <c r="E140" s="254"/>
    </row>
    <row r="141" spans="1:5" x14ac:dyDescent="0.2">
      <c r="A141" s="287"/>
      <c r="B141" s="287"/>
      <c r="C141" s="254"/>
      <c r="D141" s="254"/>
      <c r="E141" s="254"/>
    </row>
    <row r="142" spans="1:5" x14ac:dyDescent="0.2">
      <c r="A142" s="287"/>
      <c r="B142" s="287"/>
      <c r="C142" s="254"/>
      <c r="D142" s="254"/>
      <c r="E142" s="254"/>
    </row>
    <row r="143" spans="1:5" x14ac:dyDescent="0.2">
      <c r="A143" s="287"/>
      <c r="B143" s="287"/>
      <c r="C143" s="254"/>
      <c r="D143" s="254"/>
      <c r="E143" s="254"/>
    </row>
    <row r="144" spans="1:5" x14ac:dyDescent="0.2">
      <c r="A144" s="287"/>
      <c r="B144" s="287"/>
      <c r="C144" s="254"/>
      <c r="D144" s="254"/>
      <c r="E144" s="254"/>
    </row>
    <row r="145" spans="1:5" x14ac:dyDescent="0.2">
      <c r="A145" s="287"/>
      <c r="B145" s="287"/>
      <c r="C145" s="254"/>
      <c r="D145" s="254"/>
      <c r="E145" s="254"/>
    </row>
    <row r="146" spans="1:5" x14ac:dyDescent="0.2">
      <c r="A146" s="287"/>
      <c r="B146" s="287"/>
      <c r="C146" s="254"/>
      <c r="D146" s="254"/>
      <c r="E146" s="254"/>
    </row>
    <row r="147" spans="1:5" x14ac:dyDescent="0.2">
      <c r="A147" s="287"/>
      <c r="B147" s="287"/>
      <c r="C147" s="254"/>
      <c r="D147" s="254"/>
      <c r="E147" s="254"/>
    </row>
    <row r="148" spans="1:5" x14ac:dyDescent="0.2">
      <c r="A148" s="287"/>
      <c r="B148" s="287"/>
      <c r="C148" s="254"/>
      <c r="D148" s="254"/>
      <c r="E148" s="254"/>
    </row>
    <row r="149" spans="1:5" x14ac:dyDescent="0.2">
      <c r="A149" s="287"/>
      <c r="B149" s="287"/>
      <c r="C149" s="254"/>
      <c r="D149" s="254"/>
      <c r="E149" s="254"/>
    </row>
    <row r="150" spans="1:5" x14ac:dyDescent="0.2">
      <c r="A150" s="287"/>
      <c r="B150" s="287"/>
      <c r="C150" s="254"/>
      <c r="D150" s="254"/>
      <c r="E150" s="254"/>
    </row>
    <row r="151" spans="1:5" x14ac:dyDescent="0.2">
      <c r="A151" s="287"/>
      <c r="B151" s="287"/>
      <c r="C151" s="254"/>
      <c r="D151" s="254"/>
      <c r="E151" s="254"/>
    </row>
    <row r="152" spans="1:5" x14ac:dyDescent="0.2">
      <c r="A152" s="287"/>
      <c r="B152" s="287"/>
      <c r="C152" s="254"/>
      <c r="D152" s="254"/>
      <c r="E152" s="254"/>
    </row>
    <row r="153" spans="1:5" x14ac:dyDescent="0.2">
      <c r="A153" s="287"/>
      <c r="B153" s="287"/>
      <c r="C153" s="254"/>
      <c r="D153" s="254"/>
      <c r="E153" s="254"/>
    </row>
    <row r="154" spans="1:5" x14ac:dyDescent="0.2">
      <c r="A154" s="287"/>
      <c r="B154" s="287"/>
      <c r="C154" s="254"/>
      <c r="D154" s="254"/>
      <c r="E154" s="254"/>
    </row>
    <row r="155" spans="1:5" x14ac:dyDescent="0.2">
      <c r="A155" s="287"/>
      <c r="B155" s="287"/>
      <c r="C155" s="254"/>
      <c r="D155" s="254"/>
      <c r="E155" s="254"/>
    </row>
    <row r="156" spans="1:5" x14ac:dyDescent="0.2">
      <c r="A156" s="287"/>
      <c r="B156" s="287"/>
      <c r="C156" s="254"/>
      <c r="D156" s="254"/>
      <c r="E156" s="254"/>
    </row>
    <row r="157" spans="1:5" x14ac:dyDescent="0.2">
      <c r="A157" s="287"/>
      <c r="B157" s="287"/>
      <c r="C157" s="254"/>
      <c r="D157" s="254"/>
      <c r="E157" s="254"/>
    </row>
    <row r="158" spans="1:5" x14ac:dyDescent="0.2">
      <c r="A158" s="287"/>
      <c r="B158" s="287"/>
      <c r="C158" s="254"/>
      <c r="D158" s="254"/>
      <c r="E158" s="254"/>
    </row>
    <row r="159" spans="1:5" x14ac:dyDescent="0.2">
      <c r="A159" s="287"/>
      <c r="B159" s="287"/>
      <c r="C159" s="254"/>
      <c r="D159" s="254"/>
      <c r="E159" s="254"/>
    </row>
    <row r="160" spans="1:5" x14ac:dyDescent="0.2">
      <c r="A160" s="287"/>
      <c r="B160" s="287"/>
      <c r="C160" s="254"/>
      <c r="D160" s="254"/>
      <c r="E160" s="254"/>
    </row>
    <row r="161" spans="1:5" x14ac:dyDescent="0.2">
      <c r="A161" s="365"/>
      <c r="B161" s="365"/>
      <c r="C161" s="364"/>
      <c r="D161" s="364"/>
      <c r="E161" s="364"/>
    </row>
    <row r="162" spans="1:5" s="8" customFormat="1" x14ac:dyDescent="0.2">
      <c r="A162" s="253"/>
      <c r="B162" s="253" t="s">
        <v>374</v>
      </c>
      <c r="C162" s="252">
        <f>SUM(C8:C161)</f>
        <v>6101526.6799999997</v>
      </c>
      <c r="D162" s="252">
        <f>SUM(D8:D161)</f>
        <v>12705862.18</v>
      </c>
      <c r="E162" s="252">
        <f>SUM(E8:E161)</f>
        <v>6604335.5</v>
      </c>
    </row>
    <row r="163" spans="1:5" s="8" customFormat="1" x14ac:dyDescent="0.2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 xr:uid="{00000000-0002-0000-2800-000000000000}"/>
    <dataValidation allowBlank="1" showInputMessage="1" showErrorMessage="1" prompt="Saldo al 31 de diciembre del año anterior del ejercio que se presenta." sqref="C7" xr:uid="{00000000-0002-0000-2800-000001000000}"/>
    <dataValidation allowBlank="1" showInputMessage="1" showErrorMessage="1" prompt="Corresponde al número de la cuenta de acuerdo al Plan de Cuentas emitido por el CONAC (DOF 23/12/2015)." sqref="A7" xr:uid="{00000000-0002-0000-2800-000002000000}"/>
    <dataValidation allowBlank="1" showInputMessage="1" showErrorMessage="1" prompt="Corresponde al nombre o descripción de la cuenta de acuerdo al Plan de Cuentas emitido por el CONAC." sqref="B7" xr:uid="{00000000-0002-0000-2800-000003000000}"/>
    <dataValidation allowBlank="1" showInputMessage="1" showErrorMessage="1" prompt="Diferencia entre el saldo final y el inicial presentados." sqref="E7" xr:uid="{00000000-0002-0000-2800-000004000000}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62"/>
  <sheetViews>
    <sheetView zoomScaleNormal="100" zoomScaleSheetLayoutView="100" workbookViewId="0">
      <selection activeCell="A5" sqref="A5:B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381</v>
      </c>
      <c r="B5" s="477"/>
      <c r="C5" s="380"/>
      <c r="D5" s="379" t="s">
        <v>379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378</v>
      </c>
    </row>
    <row r="8" spans="1:4" x14ac:dyDescent="0.2">
      <c r="A8" s="374"/>
      <c r="B8" s="375"/>
      <c r="C8" s="373"/>
      <c r="D8" s="372"/>
    </row>
    <row r="9" spans="1:4" x14ac:dyDescent="0.2">
      <c r="A9" s="374"/>
      <c r="B9" s="375"/>
      <c r="C9" s="373"/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4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5"/>
      <c r="C19" s="373"/>
      <c r="D19" s="372"/>
    </row>
    <row r="20" spans="1:4" x14ac:dyDescent="0.2">
      <c r="A20" s="374"/>
      <c r="B20" s="375"/>
      <c r="C20" s="373"/>
      <c r="D20" s="372"/>
    </row>
    <row r="21" spans="1:4" x14ac:dyDescent="0.2">
      <c r="A21" s="374"/>
      <c r="B21" s="375"/>
      <c r="C21" s="373"/>
      <c r="D21" s="372"/>
    </row>
    <row r="22" spans="1:4" x14ac:dyDescent="0.2">
      <c r="A22" s="374"/>
      <c r="B22" s="375"/>
      <c r="C22" s="373"/>
      <c r="D22" s="372"/>
    </row>
    <row r="23" spans="1:4" x14ac:dyDescent="0.2">
      <c r="A23" s="374"/>
      <c r="B23" s="375"/>
      <c r="C23" s="373"/>
      <c r="D23" s="372"/>
    </row>
    <row r="24" spans="1:4" x14ac:dyDescent="0.2">
      <c r="A24" s="374"/>
      <c r="B24" s="375"/>
      <c r="C24" s="373"/>
      <c r="D24" s="372"/>
    </row>
    <row r="25" spans="1:4" x14ac:dyDescent="0.2">
      <c r="A25" s="374"/>
      <c r="B25" s="375"/>
      <c r="C25" s="373"/>
      <c r="D25" s="372"/>
    </row>
    <row r="26" spans="1:4" x14ac:dyDescent="0.2">
      <c r="A26" s="374"/>
      <c r="B26" s="375"/>
      <c r="C26" s="373"/>
      <c r="D26" s="372"/>
    </row>
    <row r="27" spans="1:4" x14ac:dyDescent="0.2">
      <c r="A27" s="374"/>
      <c r="B27" s="375"/>
      <c r="C27" s="373"/>
      <c r="D27" s="372"/>
    </row>
    <row r="28" spans="1:4" x14ac:dyDescent="0.2">
      <c r="A28" s="374"/>
      <c r="B28" s="375"/>
      <c r="C28" s="373"/>
      <c r="D28" s="372"/>
    </row>
    <row r="29" spans="1:4" x14ac:dyDescent="0.2">
      <c r="A29" s="374"/>
      <c r="B29" s="375"/>
      <c r="C29" s="373"/>
      <c r="D29" s="372"/>
    </row>
    <row r="30" spans="1:4" x14ac:dyDescent="0.2">
      <c r="A30" s="374"/>
      <c r="B30" s="375"/>
      <c r="C30" s="373"/>
      <c r="D30" s="372"/>
    </row>
    <row r="31" spans="1:4" x14ac:dyDescent="0.2">
      <c r="A31" s="374"/>
      <c r="B31" s="374"/>
      <c r="C31" s="373"/>
      <c r="D31" s="372"/>
    </row>
    <row r="32" spans="1:4" x14ac:dyDescent="0.2">
      <c r="A32" s="371"/>
      <c r="B32" s="371" t="s">
        <v>319</v>
      </c>
      <c r="C32" s="370">
        <f>SUM(C8:C31)</f>
        <v>0</v>
      </c>
      <c r="D32" s="369">
        <v>0</v>
      </c>
    </row>
    <row r="35" spans="1:4" x14ac:dyDescent="0.2">
      <c r="A35" s="476" t="s">
        <v>380</v>
      </c>
      <c r="B35" s="477"/>
      <c r="C35" s="380"/>
      <c r="D35" s="379" t="s">
        <v>379</v>
      </c>
    </row>
    <row r="36" spans="1:4" x14ac:dyDescent="0.2">
      <c r="A36" s="378"/>
      <c r="B36" s="378"/>
      <c r="C36" s="377"/>
      <c r="D36" s="376"/>
    </row>
    <row r="37" spans="1:4" x14ac:dyDescent="0.2">
      <c r="A37" s="228" t="s">
        <v>45</v>
      </c>
      <c r="B37" s="227" t="s">
        <v>46</v>
      </c>
      <c r="C37" s="293" t="s">
        <v>49</v>
      </c>
      <c r="D37" s="316" t="s">
        <v>378</v>
      </c>
    </row>
    <row r="38" spans="1:4" x14ac:dyDescent="0.2">
      <c r="A38" s="374">
        <v>124115111</v>
      </c>
      <c r="B38" s="375" t="s">
        <v>577</v>
      </c>
      <c r="C38" s="373">
        <v>13467.62</v>
      </c>
      <c r="D38" s="372"/>
    </row>
    <row r="39" spans="1:4" x14ac:dyDescent="0.2">
      <c r="A39" s="374">
        <v>124135151</v>
      </c>
      <c r="B39" s="375" t="s">
        <v>581</v>
      </c>
      <c r="C39" s="373">
        <v>38413.160000000003</v>
      </c>
      <c r="D39" s="372"/>
    </row>
    <row r="40" spans="1:4" x14ac:dyDescent="0.2">
      <c r="A40" s="374">
        <v>124415411</v>
      </c>
      <c r="B40" s="375" t="s">
        <v>589</v>
      </c>
      <c r="C40" s="373">
        <v>286700</v>
      </c>
      <c r="D40" s="372"/>
    </row>
    <row r="41" spans="1:4" x14ac:dyDescent="0.2">
      <c r="A41" s="374">
        <v>124425421</v>
      </c>
      <c r="B41" s="375" t="s">
        <v>591</v>
      </c>
      <c r="C41" s="373">
        <v>20000</v>
      </c>
      <c r="D41" s="372"/>
    </row>
    <row r="42" spans="1:4" x14ac:dyDescent="0.2">
      <c r="A42" s="374">
        <v>124495491</v>
      </c>
      <c r="B42" s="375" t="s">
        <v>593</v>
      </c>
      <c r="C42" s="373">
        <v>31598.27</v>
      </c>
      <c r="D42" s="372"/>
    </row>
    <row r="43" spans="1:4" x14ac:dyDescent="0.2">
      <c r="A43" s="374">
        <v>124625621</v>
      </c>
      <c r="B43" s="375" t="s">
        <v>599</v>
      </c>
      <c r="C43" s="373">
        <v>463510.08</v>
      </c>
      <c r="D43" s="372"/>
    </row>
    <row r="44" spans="1:4" x14ac:dyDescent="0.2">
      <c r="A44" s="374">
        <v>124655651</v>
      </c>
      <c r="B44" s="375" t="s">
        <v>605</v>
      </c>
      <c r="C44" s="373">
        <v>24360</v>
      </c>
      <c r="D44" s="372"/>
    </row>
    <row r="45" spans="1:4" x14ac:dyDescent="0.2">
      <c r="A45" s="374">
        <v>124675671</v>
      </c>
      <c r="B45" s="375" t="s">
        <v>609</v>
      </c>
      <c r="C45" s="373">
        <v>130500.01</v>
      </c>
      <c r="D45" s="372"/>
    </row>
    <row r="46" spans="1:4" x14ac:dyDescent="0.2">
      <c r="A46" s="374"/>
      <c r="B46" s="374"/>
      <c r="C46" s="373"/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5"/>
      <c r="C49" s="373"/>
      <c r="D49" s="372"/>
    </row>
    <row r="50" spans="1:4" x14ac:dyDescent="0.2">
      <c r="A50" s="374"/>
      <c r="B50" s="375"/>
      <c r="C50" s="373"/>
      <c r="D50" s="372"/>
    </row>
    <row r="51" spans="1:4" x14ac:dyDescent="0.2">
      <c r="A51" s="374"/>
      <c r="B51" s="375"/>
      <c r="C51" s="373"/>
      <c r="D51" s="372"/>
    </row>
    <row r="52" spans="1:4" x14ac:dyDescent="0.2">
      <c r="A52" s="374"/>
      <c r="B52" s="375"/>
      <c r="C52" s="373"/>
      <c r="D52" s="372"/>
    </row>
    <row r="53" spans="1:4" x14ac:dyDescent="0.2">
      <c r="A53" s="374"/>
      <c r="B53" s="375"/>
      <c r="C53" s="373"/>
      <c r="D53" s="372"/>
    </row>
    <row r="54" spans="1:4" x14ac:dyDescent="0.2">
      <c r="A54" s="374"/>
      <c r="B54" s="375"/>
      <c r="C54" s="373"/>
      <c r="D54" s="372"/>
    </row>
    <row r="55" spans="1:4" x14ac:dyDescent="0.2">
      <c r="A55" s="374"/>
      <c r="B55" s="375"/>
      <c r="C55" s="373"/>
      <c r="D55" s="372"/>
    </row>
    <row r="56" spans="1:4" x14ac:dyDescent="0.2">
      <c r="A56" s="374"/>
      <c r="B56" s="375"/>
      <c r="C56" s="373"/>
      <c r="D56" s="372"/>
    </row>
    <row r="57" spans="1:4" x14ac:dyDescent="0.2">
      <c r="A57" s="374"/>
      <c r="B57" s="375"/>
      <c r="C57" s="373"/>
      <c r="D57" s="372"/>
    </row>
    <row r="58" spans="1:4" x14ac:dyDescent="0.2">
      <c r="A58" s="374"/>
      <c r="B58" s="375"/>
      <c r="C58" s="373"/>
      <c r="D58" s="372"/>
    </row>
    <row r="59" spans="1:4" x14ac:dyDescent="0.2">
      <c r="A59" s="374"/>
      <c r="B59" s="375"/>
      <c r="C59" s="373"/>
      <c r="D59" s="372"/>
    </row>
    <row r="60" spans="1:4" x14ac:dyDescent="0.2">
      <c r="A60" s="374"/>
      <c r="B60" s="375"/>
      <c r="C60" s="373"/>
      <c r="D60" s="372"/>
    </row>
    <row r="61" spans="1:4" x14ac:dyDescent="0.2">
      <c r="A61" s="374"/>
      <c r="B61" s="374"/>
      <c r="C61" s="373"/>
      <c r="D61" s="372"/>
    </row>
    <row r="62" spans="1:4" x14ac:dyDescent="0.2">
      <c r="A62" s="371"/>
      <c r="B62" s="371" t="s">
        <v>377</v>
      </c>
      <c r="C62" s="370">
        <f>SUM(C38:C61)</f>
        <v>1008549.1400000001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 xr:uid="{00000000-0002-0000-2A00-000000000000}"/>
    <dataValidation allowBlank="1" showInputMessage="1" showErrorMessage="1" prompt="Corresponde al número de la cuenta de acuerdo al Plan de Cuentas emitido por el CONAC (DOF 23/12/2015)." sqref="A7 A37" xr:uid="{00000000-0002-0000-2A00-000001000000}"/>
    <dataValidation allowBlank="1" showInputMessage="1" showErrorMessage="1" prompt="Corresponde al nombre o descripción de la cuenta de acuerdo al Plan de Cuentas emitido por el CONAC." sqref="B7 B37" xr:uid="{00000000-0002-0000-2A00-000002000000}"/>
    <dataValidation allowBlank="1" showInputMessage="1" showErrorMessage="1" prompt="Importe (saldo final) de las adquisiciones de bienes muebles e inmuebles efectuadas en el periodo al que corresponde la cuenta pública presentada." sqref="C37" xr:uid="{00000000-0002-0000-2A00-000003000000}"/>
    <dataValidation allowBlank="1" showInputMessage="1" showErrorMessage="1" prompt="Detallar el porcentaje de estas adquisiciones que fueron realizadas mediante subsidios de capital del sector central (subsidiados por la federación, estado o municipio)." sqref="D7 D37" xr:uid="{00000000-0002-0000-2A00-000004000000}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8" t="s">
        <v>213</v>
      </c>
      <c r="B6" s="468"/>
      <c r="C6" s="468"/>
      <c r="D6" s="469"/>
    </row>
    <row r="7" spans="1:4" ht="27.95" customHeight="1" thickBot="1" x14ac:dyDescent="0.25">
      <c r="A7" s="478" t="s">
        <v>214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227</v>
      </c>
      <c r="B6" s="477"/>
      <c r="C6" s="380"/>
      <c r="D6" s="396" t="s">
        <v>415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 x14ac:dyDescent="0.2">
      <c r="A9" s="392">
        <v>5500</v>
      </c>
      <c r="B9" s="394" t="s">
        <v>414</v>
      </c>
      <c r="C9" s="388">
        <f>SUM(C10+C19+C22+C28+C30+C32)</f>
        <v>0</v>
      </c>
      <c r="D9" s="388">
        <f>SUM(D10+D19+D22+D28+D30+D32)</f>
        <v>0</v>
      </c>
    </row>
    <row r="10" spans="1:4" x14ac:dyDescent="0.2">
      <c r="A10" s="390">
        <v>5510</v>
      </c>
      <c r="B10" s="393" t="s">
        <v>413</v>
      </c>
      <c r="C10" s="388">
        <f>SUM(C11:C18)</f>
        <v>0</v>
      </c>
      <c r="D10" s="388">
        <f>SUM(D11:D18)</f>
        <v>0</v>
      </c>
    </row>
    <row r="11" spans="1:4" x14ac:dyDescent="0.2">
      <c r="A11" s="390">
        <v>5511</v>
      </c>
      <c r="B11" s="393" t="s">
        <v>412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411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410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409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408</v>
      </c>
      <c r="C15" s="388">
        <v>0</v>
      </c>
      <c r="D15" s="387">
        <v>0</v>
      </c>
    </row>
    <row r="16" spans="1:4" x14ac:dyDescent="0.2">
      <c r="A16" s="390">
        <v>5516</v>
      </c>
      <c r="B16" s="393" t="s">
        <v>407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406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405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404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403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402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401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400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399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398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397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396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395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395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394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394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393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392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391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390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389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388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387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386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385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384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383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382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 xr:uid="{00000000-0002-0000-2C00-000000000000}"/>
    <dataValidation allowBlank="1" showInputMessage="1" showErrorMessage="1" prompt="Corresponde al número de la cuenta de acuerdo al Plan de Cuentas emitido por el CONAC (DOF 23/12/2015)." sqref="A8" xr:uid="{00000000-0002-0000-2C00-000001000000}"/>
    <dataValidation allowBlank="1" showInputMessage="1" showErrorMessage="1" prompt="Saldo al 31 de diciembre del año anterior del ejercio que se presenta." sqref="C8" xr:uid="{00000000-0002-0000-2C00-000002000000}"/>
    <dataValidation allowBlank="1" showInputMessage="1" showErrorMessage="1" prompt="Corresponde al nombre o descripción de la cuenta de acuerdo al Plan de Cuentas emitido por el CONAC." sqref="B8" xr:uid="{00000000-0002-0000-2C00-000003000000}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20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135</v>
      </c>
      <c r="B5" s="415"/>
      <c r="C5" s="414" t="s">
        <v>141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45</v>
      </c>
      <c r="B7" s="411" t="s">
        <v>46</v>
      </c>
      <c r="C7" s="395" t="s">
        <v>267</v>
      </c>
    </row>
    <row r="8" spans="1:3" x14ac:dyDescent="0.2">
      <c r="A8" s="408">
        <v>900001</v>
      </c>
      <c r="B8" s="410" t="s">
        <v>429</v>
      </c>
      <c r="C8" s="406">
        <v>0</v>
      </c>
    </row>
    <row r="9" spans="1:3" x14ac:dyDescent="0.2">
      <c r="A9" s="408">
        <v>900002</v>
      </c>
      <c r="B9" s="407" t="s">
        <v>428</v>
      </c>
      <c r="C9" s="406">
        <f>SUM(C10:C14)</f>
        <v>0</v>
      </c>
    </row>
    <row r="10" spans="1:3" x14ac:dyDescent="0.2">
      <c r="A10" s="409">
        <v>4320</v>
      </c>
      <c r="B10" s="403" t="s">
        <v>427</v>
      </c>
      <c r="C10" s="400"/>
    </row>
    <row r="11" spans="1:3" ht="22.5" x14ac:dyDescent="0.2">
      <c r="A11" s="409">
        <v>4330</v>
      </c>
      <c r="B11" s="403" t="s">
        <v>426</v>
      </c>
      <c r="C11" s="400"/>
    </row>
    <row r="12" spans="1:3" x14ac:dyDescent="0.2">
      <c r="A12" s="409">
        <v>4340</v>
      </c>
      <c r="B12" s="403" t="s">
        <v>425</v>
      </c>
      <c r="C12" s="400"/>
    </row>
    <row r="13" spans="1:3" x14ac:dyDescent="0.2">
      <c r="A13" s="409">
        <v>4399</v>
      </c>
      <c r="B13" s="403" t="s">
        <v>424</v>
      </c>
      <c r="C13" s="400"/>
    </row>
    <row r="14" spans="1:3" x14ac:dyDescent="0.2">
      <c r="A14" s="402">
        <v>4400</v>
      </c>
      <c r="B14" s="403" t="s">
        <v>423</v>
      </c>
      <c r="C14" s="400"/>
    </row>
    <row r="15" spans="1:3" x14ac:dyDescent="0.2">
      <c r="A15" s="408">
        <v>900003</v>
      </c>
      <c r="B15" s="407" t="s">
        <v>422</v>
      </c>
      <c r="C15" s="406">
        <f>SUM(C16:C19)</f>
        <v>0</v>
      </c>
    </row>
    <row r="16" spans="1:3" x14ac:dyDescent="0.2">
      <c r="A16" s="405">
        <v>52</v>
      </c>
      <c r="B16" s="403" t="s">
        <v>421</v>
      </c>
      <c r="C16" s="400"/>
    </row>
    <row r="17" spans="1:3" x14ac:dyDescent="0.2">
      <c r="A17" s="405">
        <v>62</v>
      </c>
      <c r="B17" s="403" t="s">
        <v>420</v>
      </c>
      <c r="C17" s="400"/>
    </row>
    <row r="18" spans="1:3" x14ac:dyDescent="0.2">
      <c r="A18" s="404" t="s">
        <v>419</v>
      </c>
      <c r="B18" s="403" t="s">
        <v>418</v>
      </c>
      <c r="C18" s="400"/>
    </row>
    <row r="19" spans="1:3" x14ac:dyDescent="0.2">
      <c r="A19" s="402">
        <v>4500</v>
      </c>
      <c r="B19" s="401" t="s">
        <v>417</v>
      </c>
      <c r="C19" s="400"/>
    </row>
    <row r="20" spans="1:3" x14ac:dyDescent="0.2">
      <c r="A20" s="399">
        <v>900004</v>
      </c>
      <c r="B20" s="398" t="s">
        <v>416</v>
      </c>
      <c r="C20" s="397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 xr:uid="{00000000-0002-0000-2D00-000000000000}"/>
    <dataValidation allowBlank="1" showInputMessage="1" showErrorMessage="1" prompt="Corresponde al número de la cuenta de acuerdo al Plan de Cuentas emitido por el CONAC (DOF 23/12/2015). y Clasificador por Rubros de Ingreso. (DOF-2-ene-13)." sqref="A7" xr:uid="{00000000-0002-0000-2D00-000001000000}"/>
    <dataValidation allowBlank="1" showInputMessage="1" showErrorMessage="1" prompt="Corresponde al nombre o descripción de la cuenta de acuerdo al Plan de Cuentas emitido por el CONAC." sqref="B7" xr:uid="{00000000-0002-0000-2D00-000002000000}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216</v>
      </c>
      <c r="B7" s="482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35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136</v>
      </c>
      <c r="B5" s="415"/>
      <c r="C5" s="427" t="s">
        <v>142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45</v>
      </c>
      <c r="B7" s="411" t="s">
        <v>46</v>
      </c>
      <c r="C7" s="395" t="s">
        <v>267</v>
      </c>
    </row>
    <row r="8" spans="1:3" x14ac:dyDescent="0.2">
      <c r="A8" s="425">
        <v>900001</v>
      </c>
      <c r="B8" s="424" t="s">
        <v>452</v>
      </c>
      <c r="C8" s="423">
        <v>0</v>
      </c>
    </row>
    <row r="9" spans="1:3" x14ac:dyDescent="0.2">
      <c r="A9" s="425">
        <v>900002</v>
      </c>
      <c r="B9" s="424" t="s">
        <v>451</v>
      </c>
      <c r="C9" s="423">
        <f>SUM(C10:C26)</f>
        <v>0</v>
      </c>
    </row>
    <row r="10" spans="1:3" x14ac:dyDescent="0.2">
      <c r="A10" s="409">
        <v>5100</v>
      </c>
      <c r="B10" s="422" t="s">
        <v>450</v>
      </c>
      <c r="C10" s="420"/>
    </row>
    <row r="11" spans="1:3" x14ac:dyDescent="0.2">
      <c r="A11" s="409">
        <v>5200</v>
      </c>
      <c r="B11" s="422" t="s">
        <v>449</v>
      </c>
      <c r="C11" s="420"/>
    </row>
    <row r="12" spans="1:3" x14ac:dyDescent="0.2">
      <c r="A12" s="409">
        <v>5300</v>
      </c>
      <c r="B12" s="422" t="s">
        <v>448</v>
      </c>
      <c r="C12" s="420"/>
    </row>
    <row r="13" spans="1:3" x14ac:dyDescent="0.2">
      <c r="A13" s="409">
        <v>5400</v>
      </c>
      <c r="B13" s="422" t="s">
        <v>447</v>
      </c>
      <c r="C13" s="420"/>
    </row>
    <row r="14" spans="1:3" x14ac:dyDescent="0.2">
      <c r="A14" s="409">
        <v>5500</v>
      </c>
      <c r="B14" s="422" t="s">
        <v>446</v>
      </c>
      <c r="C14" s="420"/>
    </row>
    <row r="15" spans="1:3" x14ac:dyDescent="0.2">
      <c r="A15" s="409">
        <v>5600</v>
      </c>
      <c r="B15" s="422" t="s">
        <v>445</v>
      </c>
      <c r="C15" s="420"/>
    </row>
    <row r="16" spans="1:3" x14ac:dyDescent="0.2">
      <c r="A16" s="409">
        <v>5700</v>
      </c>
      <c r="B16" s="422" t="s">
        <v>444</v>
      </c>
      <c r="C16" s="420"/>
    </row>
    <row r="17" spans="1:3" x14ac:dyDescent="0.2">
      <c r="A17" s="409" t="s">
        <v>443</v>
      </c>
      <c r="B17" s="422" t="s">
        <v>442</v>
      </c>
      <c r="C17" s="420"/>
    </row>
    <row r="18" spans="1:3" x14ac:dyDescent="0.2">
      <c r="A18" s="409">
        <v>5900</v>
      </c>
      <c r="B18" s="422" t="s">
        <v>441</v>
      </c>
      <c r="C18" s="420"/>
    </row>
    <row r="19" spans="1:3" x14ac:dyDescent="0.2">
      <c r="A19" s="405">
        <v>6200</v>
      </c>
      <c r="B19" s="422" t="s">
        <v>440</v>
      </c>
      <c r="C19" s="420"/>
    </row>
    <row r="20" spans="1:3" x14ac:dyDescent="0.2">
      <c r="A20" s="405">
        <v>7200</v>
      </c>
      <c r="B20" s="422" t="s">
        <v>439</v>
      </c>
      <c r="C20" s="420"/>
    </row>
    <row r="21" spans="1:3" x14ac:dyDescent="0.2">
      <c r="A21" s="405">
        <v>7300</v>
      </c>
      <c r="B21" s="422" t="s">
        <v>438</v>
      </c>
      <c r="C21" s="420"/>
    </row>
    <row r="22" spans="1:3" x14ac:dyDescent="0.2">
      <c r="A22" s="405">
        <v>7500</v>
      </c>
      <c r="B22" s="422" t="s">
        <v>437</v>
      </c>
      <c r="C22" s="420"/>
    </row>
    <row r="23" spans="1:3" x14ac:dyDescent="0.2">
      <c r="A23" s="405">
        <v>7900</v>
      </c>
      <c r="B23" s="422" t="s">
        <v>436</v>
      </c>
      <c r="C23" s="420"/>
    </row>
    <row r="24" spans="1:3" x14ac:dyDescent="0.2">
      <c r="A24" s="405">
        <v>9100</v>
      </c>
      <c r="B24" s="422" t="s">
        <v>435</v>
      </c>
      <c r="C24" s="420"/>
    </row>
    <row r="25" spans="1:3" x14ac:dyDescent="0.2">
      <c r="A25" s="405">
        <v>9900</v>
      </c>
      <c r="B25" s="422" t="s">
        <v>434</v>
      </c>
      <c r="C25" s="420"/>
    </row>
    <row r="26" spans="1:3" x14ac:dyDescent="0.2">
      <c r="A26" s="405">
        <v>7400</v>
      </c>
      <c r="B26" s="421" t="s">
        <v>433</v>
      </c>
      <c r="C26" s="420"/>
    </row>
    <row r="27" spans="1:3" x14ac:dyDescent="0.2">
      <c r="A27" s="425">
        <v>900003</v>
      </c>
      <c r="B27" s="424" t="s">
        <v>432</v>
      </c>
      <c r="C27" s="423">
        <f>SUM(C28:C34)</f>
        <v>0</v>
      </c>
    </row>
    <row r="28" spans="1:3" ht="22.5" x14ac:dyDescent="0.2">
      <c r="A28" s="409">
        <v>5510</v>
      </c>
      <c r="B28" s="422" t="s">
        <v>413</v>
      </c>
      <c r="C28" s="420"/>
    </row>
    <row r="29" spans="1:3" x14ac:dyDescent="0.2">
      <c r="A29" s="409">
        <v>5520</v>
      </c>
      <c r="B29" s="422" t="s">
        <v>404</v>
      </c>
      <c r="C29" s="420"/>
    </row>
    <row r="30" spans="1:3" x14ac:dyDescent="0.2">
      <c r="A30" s="409">
        <v>5530</v>
      </c>
      <c r="B30" s="422" t="s">
        <v>401</v>
      </c>
      <c r="C30" s="420"/>
    </row>
    <row r="31" spans="1:3" ht="22.5" x14ac:dyDescent="0.2">
      <c r="A31" s="409">
        <v>5540</v>
      </c>
      <c r="B31" s="422" t="s">
        <v>395</v>
      </c>
      <c r="C31" s="420"/>
    </row>
    <row r="32" spans="1:3" x14ac:dyDescent="0.2">
      <c r="A32" s="409">
        <v>5550</v>
      </c>
      <c r="B32" s="422" t="s">
        <v>394</v>
      </c>
      <c r="C32" s="420"/>
    </row>
    <row r="33" spans="1:3" x14ac:dyDescent="0.2">
      <c r="A33" s="409">
        <v>5590</v>
      </c>
      <c r="B33" s="422" t="s">
        <v>393</v>
      </c>
      <c r="C33" s="420"/>
    </row>
    <row r="34" spans="1:3" x14ac:dyDescent="0.2">
      <c r="A34" s="409">
        <v>5600</v>
      </c>
      <c r="B34" s="421" t="s">
        <v>431</v>
      </c>
      <c r="C34" s="420"/>
    </row>
    <row r="35" spans="1:3" x14ac:dyDescent="0.2">
      <c r="A35" s="419">
        <v>900004</v>
      </c>
      <c r="B35" s="418" t="s">
        <v>430</v>
      </c>
      <c r="C35" s="417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 xr:uid="{00000000-0002-0000-2F00-000000000000}"/>
    <dataValidation allowBlank="1" showInputMessage="1" showErrorMessage="1" prompt="Corresponde al número de la cuenta de acuerdo al Plan de Cuentas emitido por el CONAC (DOF 23/12/2015). y Clasificador por objeto del gasto (DOF-22-dic-14)." sqref="A7" xr:uid="{00000000-0002-0000-2F00-000001000000}"/>
    <dataValidation allowBlank="1" showInputMessage="1" showErrorMessage="1" prompt="Corresponde al nombre o descripción de la cuenta de acuerdo al Plan de Cuentas emitido por el CONAC." sqref="B7" xr:uid="{00000000-0002-0000-2F00-000002000000}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221</v>
      </c>
      <c r="B7" s="482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143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3" t="s">
        <v>40</v>
      </c>
    </row>
    <row r="3" spans="1:8" x14ac:dyDescent="0.2">
      <c r="A3" s="3"/>
    </row>
    <row r="4" spans="1:8" s="39" customFormat="1" ht="12.75" x14ac:dyDescent="0.2">
      <c r="A4" s="452" t="s">
        <v>76</v>
      </c>
    </row>
    <row r="5" spans="1:8" s="39" customFormat="1" ht="35.1" customHeight="1" x14ac:dyDescent="0.2">
      <c r="A5" s="484" t="s">
        <v>77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79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517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5">
        <v>7100</v>
      </c>
      <c r="B14" s="450" t="s">
        <v>516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515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514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513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512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511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510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509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508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507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506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505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504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503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502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501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500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499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498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497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496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495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494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493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492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491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490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489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488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487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486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485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484</v>
      </c>
      <c r="B47" s="444" t="s">
        <v>483</v>
      </c>
      <c r="C47" s="442"/>
      <c r="D47" s="442"/>
      <c r="E47" s="442"/>
    </row>
    <row r="48" spans="1:5" s="39" customFormat="1" x14ac:dyDescent="0.2">
      <c r="A48" s="431" t="s">
        <v>482</v>
      </c>
      <c r="B48" s="443" t="s">
        <v>481</v>
      </c>
      <c r="C48" s="442"/>
      <c r="D48" s="442"/>
      <c r="E48" s="442"/>
    </row>
    <row r="49" spans="1:8" s="39" customFormat="1" x14ac:dyDescent="0.2">
      <c r="A49" s="431" t="s">
        <v>480</v>
      </c>
      <c r="B49" s="443" t="s">
        <v>479</v>
      </c>
      <c r="C49" s="442"/>
      <c r="D49" s="442"/>
      <c r="E49" s="442"/>
    </row>
    <row r="50" spans="1:8" s="39" customFormat="1" x14ac:dyDescent="0.2">
      <c r="A50" s="431" t="s">
        <v>478</v>
      </c>
      <c r="B50" s="443" t="s">
        <v>477</v>
      </c>
      <c r="C50" s="442"/>
      <c r="D50" s="442"/>
      <c r="E50" s="442"/>
    </row>
    <row r="51" spans="1:8" s="39" customFormat="1" x14ac:dyDescent="0.2">
      <c r="A51" s="431" t="s">
        <v>476</v>
      </c>
      <c r="B51" s="443" t="s">
        <v>475</v>
      </c>
      <c r="C51" s="442"/>
      <c r="D51" s="442"/>
      <c r="E51" s="442"/>
    </row>
    <row r="52" spans="1:8" s="39" customFormat="1" x14ac:dyDescent="0.2">
      <c r="A52" s="431" t="s">
        <v>474</v>
      </c>
      <c r="B52" s="443" t="s">
        <v>473</v>
      </c>
      <c r="C52" s="442"/>
      <c r="D52" s="442"/>
      <c r="E52" s="442"/>
    </row>
    <row r="53" spans="1:8" s="39" customFormat="1" x14ac:dyDescent="0.2">
      <c r="A53" s="431" t="s">
        <v>472</v>
      </c>
      <c r="B53" s="443" t="s">
        <v>471</v>
      </c>
      <c r="C53" s="442"/>
      <c r="D53" s="442"/>
      <c r="E53" s="442"/>
    </row>
    <row r="54" spans="1:8" s="39" customFormat="1" ht="12" x14ac:dyDescent="0.2">
      <c r="A54" s="428" t="s">
        <v>470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469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468</v>
      </c>
    </row>
    <row r="59" spans="1:8" s="39" customFormat="1" x14ac:dyDescent="0.2">
      <c r="B59" s="483" t="s">
        <v>93</v>
      </c>
      <c r="C59" s="483"/>
      <c r="D59" s="483"/>
      <c r="E59" s="483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8">
        <v>8100</v>
      </c>
      <c r="B61" s="435" t="s">
        <v>467</v>
      </c>
      <c r="C61" s="48"/>
      <c r="D61" s="45"/>
      <c r="E61" s="45"/>
      <c r="H61" s="43"/>
    </row>
    <row r="62" spans="1:8" s="39" customFormat="1" x14ac:dyDescent="0.2">
      <c r="A62" s="437">
        <v>8110</v>
      </c>
      <c r="B62" s="47" t="s">
        <v>466</v>
      </c>
      <c r="C62" s="48"/>
      <c r="D62" s="45"/>
      <c r="E62" s="45"/>
      <c r="F62" s="43"/>
      <c r="H62" s="43"/>
    </row>
    <row r="63" spans="1:8" s="39" customFormat="1" x14ac:dyDescent="0.2">
      <c r="A63" s="437">
        <v>8120</v>
      </c>
      <c r="B63" s="47" t="s">
        <v>465</v>
      </c>
      <c r="C63" s="48"/>
      <c r="D63" s="45"/>
      <c r="E63" s="45"/>
      <c r="F63" s="43"/>
      <c r="H63" s="43"/>
    </row>
    <row r="64" spans="1:8" s="39" customFormat="1" x14ac:dyDescent="0.2">
      <c r="A64" s="434">
        <v>8130</v>
      </c>
      <c r="B64" s="47" t="s">
        <v>464</v>
      </c>
      <c r="C64" s="48"/>
      <c r="D64" s="45"/>
      <c r="E64" s="45"/>
      <c r="F64" s="43"/>
      <c r="H64" s="43"/>
    </row>
    <row r="65" spans="1:8" s="39" customFormat="1" x14ac:dyDescent="0.2">
      <c r="A65" s="434">
        <v>8140</v>
      </c>
      <c r="B65" s="47" t="s">
        <v>463</v>
      </c>
      <c r="C65" s="48"/>
      <c r="D65" s="45"/>
      <c r="E65" s="45"/>
      <c r="F65" s="43"/>
      <c r="H65" s="43"/>
    </row>
    <row r="66" spans="1:8" s="39" customFormat="1" x14ac:dyDescent="0.2">
      <c r="A66" s="434">
        <v>8150</v>
      </c>
      <c r="B66" s="47" t="s">
        <v>462</v>
      </c>
      <c r="C66" s="48"/>
      <c r="D66" s="45"/>
      <c r="E66" s="45"/>
      <c r="F66" s="43"/>
      <c r="H66" s="43"/>
    </row>
    <row r="67" spans="1:8" s="39" customFormat="1" x14ac:dyDescent="0.2">
      <c r="A67" s="436">
        <v>8200</v>
      </c>
      <c r="B67" s="435" t="s">
        <v>461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460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459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458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457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456</v>
      </c>
      <c r="C72" s="50"/>
      <c r="D72" s="44"/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455</v>
      </c>
      <c r="C73" s="45"/>
      <c r="D73" s="45"/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454</v>
      </c>
      <c r="C74" s="429"/>
      <c r="D74" s="429"/>
      <c r="E74" s="429"/>
      <c r="F74" s="43"/>
      <c r="G74" s="43"/>
      <c r="H74" s="43"/>
    </row>
    <row r="75" spans="1:8" ht="12" x14ac:dyDescent="0.2">
      <c r="A75" s="428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H38"/>
  <sheetViews>
    <sheetView topLeftCell="A13" zoomScaleNormal="100" zoomScaleSheetLayoutView="100" workbookViewId="0">
      <selection activeCell="F18" sqref="F18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4" t="s">
        <v>77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 x14ac:dyDescent="0.2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3" t="s">
        <v>93</v>
      </c>
      <c r="C22" s="483"/>
      <c r="D22" s="483"/>
      <c r="E22" s="483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07"/>
  <sheetViews>
    <sheetView topLeftCell="A28" zoomScaleNormal="100" zoomScaleSheetLayoutView="100" workbookViewId="0">
      <selection activeCell="A49" sqref="A49:J4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285</v>
      </c>
      <c r="B5" s="230"/>
      <c r="E5" s="268"/>
      <c r="F5" s="268"/>
      <c r="I5" s="270" t="s">
        <v>268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267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  <c r="I7" s="227" t="s">
        <v>261</v>
      </c>
    </row>
    <row r="8" spans="1:10" x14ac:dyDescent="0.2">
      <c r="A8" s="237" t="s">
        <v>538</v>
      </c>
      <c r="B8" s="276" t="s">
        <v>539</v>
      </c>
      <c r="C8" s="222">
        <v>74036.55</v>
      </c>
      <c r="D8" s="274">
        <v>74036.55</v>
      </c>
      <c r="E8" s="274"/>
      <c r="F8" s="274"/>
      <c r="G8" s="273"/>
      <c r="H8" s="264"/>
      <c r="I8" s="272"/>
    </row>
    <row r="9" spans="1:10" x14ac:dyDescent="0.2">
      <c r="A9" s="237" t="s">
        <v>540</v>
      </c>
      <c r="B9" s="276" t="s">
        <v>541</v>
      </c>
      <c r="C9" s="222">
        <v>145639.51</v>
      </c>
      <c r="D9" s="274">
        <v>145639.51</v>
      </c>
      <c r="E9" s="274"/>
      <c r="F9" s="274"/>
      <c r="G9" s="273"/>
      <c r="H9" s="264"/>
      <c r="I9" s="272"/>
    </row>
    <row r="10" spans="1:10" x14ac:dyDescent="0.2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 x14ac:dyDescent="0.2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284</v>
      </c>
      <c r="C15" s="252">
        <f>SUM(C8:C14)</f>
        <v>219676.06</v>
      </c>
      <c r="D15" s="252">
        <f>SUM(D8:D14)</f>
        <v>219676.06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283</v>
      </c>
      <c r="B18" s="230"/>
      <c r="E18" s="268"/>
      <c r="F18" s="268"/>
      <c r="I18" s="270" t="s">
        <v>268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267</v>
      </c>
      <c r="D20" s="267" t="s">
        <v>266</v>
      </c>
      <c r="E20" s="267" t="s">
        <v>265</v>
      </c>
      <c r="F20" s="267" t="s">
        <v>264</v>
      </c>
      <c r="G20" s="266" t="s">
        <v>263</v>
      </c>
      <c r="H20" s="227" t="s">
        <v>262</v>
      </c>
      <c r="I20" s="227" t="s">
        <v>261</v>
      </c>
    </row>
    <row r="21" spans="1:9" x14ac:dyDescent="0.2">
      <c r="A21" s="223" t="s">
        <v>542</v>
      </c>
      <c r="B21" s="223" t="s">
        <v>543</v>
      </c>
      <c r="C21" s="222">
        <v>20219.73</v>
      </c>
      <c r="D21" s="265">
        <v>20219.73</v>
      </c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282</v>
      </c>
      <c r="C25" s="244">
        <f>SUM(C21:C24)</f>
        <v>20219.73</v>
      </c>
      <c r="D25" s="244">
        <f>SUM(D21:D24)</f>
        <v>20219.73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281</v>
      </c>
      <c r="B28" s="230"/>
      <c r="E28" s="268"/>
      <c r="F28" s="268"/>
      <c r="I28" s="270" t="s">
        <v>268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267</v>
      </c>
      <c r="D30" s="267" t="s">
        <v>266</v>
      </c>
      <c r="E30" s="267" t="s">
        <v>265</v>
      </c>
      <c r="F30" s="267" t="s">
        <v>264</v>
      </c>
      <c r="G30" s="266" t="s">
        <v>263</v>
      </c>
      <c r="H30" s="227" t="s">
        <v>262</v>
      </c>
      <c r="I30" s="227" t="s">
        <v>261</v>
      </c>
    </row>
    <row r="31" spans="1:9" x14ac:dyDescent="0.2">
      <c r="A31" s="223" t="s">
        <v>519</v>
      </c>
      <c r="B31" s="223" t="s">
        <v>519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280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279</v>
      </c>
      <c r="B38" s="230"/>
      <c r="E38" s="268"/>
      <c r="F38" s="268"/>
      <c r="I38" s="270" t="s">
        <v>268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267</v>
      </c>
      <c r="D40" s="267" t="s">
        <v>266</v>
      </c>
      <c r="E40" s="267" t="s">
        <v>265</v>
      </c>
      <c r="F40" s="267" t="s">
        <v>264</v>
      </c>
      <c r="G40" s="266" t="s">
        <v>263</v>
      </c>
      <c r="H40" s="227" t="s">
        <v>262</v>
      </c>
      <c r="I40" s="227" t="s">
        <v>261</v>
      </c>
    </row>
    <row r="41" spans="1:9" x14ac:dyDescent="0.2">
      <c r="A41" s="223" t="s">
        <v>544</v>
      </c>
      <c r="B41" s="223" t="s">
        <v>545</v>
      </c>
      <c r="C41" s="222">
        <v>95766.54</v>
      </c>
      <c r="D41" s="265">
        <v>95766.54</v>
      </c>
      <c r="E41" s="265"/>
      <c r="F41" s="265"/>
      <c r="G41" s="265"/>
      <c r="H41" s="264"/>
      <c r="I41" s="264"/>
    </row>
    <row r="42" spans="1:9" x14ac:dyDescent="0.2">
      <c r="A42" s="223" t="s">
        <v>546</v>
      </c>
      <c r="B42" s="223" t="s">
        <v>547</v>
      </c>
      <c r="C42" s="222">
        <v>5806741.5999999996</v>
      </c>
      <c r="D42" s="265">
        <v>5806741.5999999996</v>
      </c>
      <c r="E42" s="265"/>
      <c r="F42" s="265"/>
      <c r="G42" s="265"/>
      <c r="H42" s="264"/>
      <c r="I42" s="264"/>
    </row>
    <row r="43" spans="1:9" x14ac:dyDescent="0.2">
      <c r="A43" s="223" t="s">
        <v>548</v>
      </c>
      <c r="B43" s="223" t="s">
        <v>549</v>
      </c>
      <c r="C43" s="222">
        <v>569983.87</v>
      </c>
      <c r="D43" s="265">
        <v>569983.87</v>
      </c>
      <c r="E43" s="265"/>
      <c r="F43" s="265"/>
      <c r="G43" s="265"/>
      <c r="H43" s="264"/>
      <c r="I43" s="264"/>
    </row>
    <row r="44" spans="1:9" x14ac:dyDescent="0.2">
      <c r="A44" s="223" t="s">
        <v>550</v>
      </c>
      <c r="B44" s="223" t="s">
        <v>551</v>
      </c>
      <c r="C44" s="222">
        <v>142189.57999999999</v>
      </c>
      <c r="D44" s="265">
        <v>142189.57999999999</v>
      </c>
      <c r="E44" s="265"/>
      <c r="F44" s="265"/>
      <c r="G44" s="265"/>
      <c r="H44" s="264"/>
      <c r="I44" s="264"/>
    </row>
    <row r="45" spans="1:9" x14ac:dyDescent="0.2">
      <c r="A45" s="223" t="s">
        <v>552</v>
      </c>
      <c r="B45" s="223" t="s">
        <v>553</v>
      </c>
      <c r="C45" s="222">
        <v>692349.89</v>
      </c>
      <c r="D45" s="265">
        <v>692349.89</v>
      </c>
      <c r="E45" s="265"/>
      <c r="F45" s="265"/>
      <c r="G45" s="265"/>
      <c r="H45" s="264"/>
      <c r="I45" s="264"/>
    </row>
    <row r="46" spans="1:9" x14ac:dyDescent="0.2">
      <c r="A46" s="223" t="s">
        <v>554</v>
      </c>
      <c r="B46" s="223" t="s">
        <v>555</v>
      </c>
      <c r="C46" s="222">
        <v>887533</v>
      </c>
      <c r="D46" s="265">
        <v>887533</v>
      </c>
      <c r="E46" s="265"/>
      <c r="F46" s="265"/>
      <c r="G46" s="265"/>
      <c r="H46" s="264"/>
      <c r="I46" s="264"/>
    </row>
    <row r="47" spans="1:9" x14ac:dyDescent="0.2">
      <c r="A47" s="223" t="s">
        <v>556</v>
      </c>
      <c r="B47" s="223" t="s">
        <v>557</v>
      </c>
      <c r="C47" s="222">
        <v>252060</v>
      </c>
      <c r="D47" s="265">
        <v>252060</v>
      </c>
      <c r="E47" s="265"/>
      <c r="F47" s="265"/>
      <c r="G47" s="265"/>
      <c r="H47" s="264"/>
      <c r="I47" s="264"/>
    </row>
    <row r="48" spans="1:9" x14ac:dyDescent="0.2">
      <c r="A48" s="223" t="s">
        <v>558</v>
      </c>
      <c r="B48" s="223" t="s">
        <v>559</v>
      </c>
      <c r="C48" s="222">
        <v>922937.7</v>
      </c>
      <c r="D48" s="265">
        <v>922937.7</v>
      </c>
      <c r="E48" s="265"/>
      <c r="F48" s="265"/>
      <c r="G48" s="265"/>
      <c r="H48" s="264"/>
      <c r="I48" s="264"/>
    </row>
    <row r="49" spans="1:9" x14ac:dyDescent="0.2">
      <c r="A49" s="223" t="s">
        <v>560</v>
      </c>
      <c r="B49" s="223" t="s">
        <v>561</v>
      </c>
      <c r="C49" s="222">
        <v>4414804.21</v>
      </c>
      <c r="D49" s="265">
        <v>4414804.21</v>
      </c>
      <c r="E49" s="265"/>
      <c r="F49" s="265"/>
      <c r="G49" s="265"/>
      <c r="H49" s="264"/>
      <c r="I49" s="264"/>
    </row>
    <row r="50" spans="1:9" x14ac:dyDescent="0.2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 x14ac:dyDescent="0.2">
      <c r="A51" s="62"/>
      <c r="B51" s="62" t="s">
        <v>278</v>
      </c>
      <c r="C51" s="244">
        <f>SUM(C41:C50)</f>
        <v>13784366.390000001</v>
      </c>
      <c r="D51" s="244">
        <f>SUM(D41:D50)</f>
        <v>13784366.390000001</v>
      </c>
      <c r="E51" s="244">
        <f>SUM(E41:E50)</f>
        <v>0</v>
      </c>
      <c r="F51" s="244">
        <f>SUM(F41:F50)</f>
        <v>0</v>
      </c>
      <c r="G51" s="244">
        <f>SUM(G41:G50)</f>
        <v>0</v>
      </c>
      <c r="H51" s="244"/>
      <c r="I51" s="244"/>
    </row>
    <row r="54" spans="1:9" x14ac:dyDescent="0.2">
      <c r="A54" s="217" t="s">
        <v>277</v>
      </c>
      <c r="B54" s="230"/>
      <c r="C54" s="268"/>
      <c r="D54" s="268"/>
      <c r="E54" s="268"/>
      <c r="F54" s="268"/>
    </row>
    <row r="55" spans="1:9" x14ac:dyDescent="0.2">
      <c r="A55" s="269"/>
      <c r="B55" s="269"/>
      <c r="C55" s="268"/>
      <c r="D55" s="268"/>
      <c r="E55" s="268"/>
      <c r="F55" s="268"/>
    </row>
    <row r="56" spans="1:9" x14ac:dyDescent="0.2">
      <c r="A56" s="228" t="s">
        <v>45</v>
      </c>
      <c r="B56" s="227" t="s">
        <v>46</v>
      </c>
      <c r="C56" s="267" t="s">
        <v>267</v>
      </c>
      <c r="D56" s="267" t="s">
        <v>266</v>
      </c>
      <c r="E56" s="267" t="s">
        <v>265</v>
      </c>
      <c r="F56" s="267" t="s">
        <v>264</v>
      </c>
      <c r="G56" s="266" t="s">
        <v>263</v>
      </c>
      <c r="H56" s="227" t="s">
        <v>262</v>
      </c>
      <c r="I56" s="227" t="s">
        <v>261</v>
      </c>
    </row>
    <row r="57" spans="1:9" x14ac:dyDescent="0.2">
      <c r="A57" s="223" t="s">
        <v>562</v>
      </c>
      <c r="B57" s="223" t="s">
        <v>563</v>
      </c>
      <c r="C57" s="222">
        <v>309704.62</v>
      </c>
      <c r="D57" s="265">
        <v>309704.62</v>
      </c>
      <c r="E57" s="265"/>
      <c r="F57" s="265"/>
      <c r="G57" s="265"/>
      <c r="H57" s="264"/>
      <c r="I57" s="264"/>
    </row>
    <row r="58" spans="1:9" x14ac:dyDescent="0.2">
      <c r="A58" s="223" t="s">
        <v>564</v>
      </c>
      <c r="B58" s="223" t="s">
        <v>565</v>
      </c>
      <c r="C58" s="222">
        <v>761290.13</v>
      </c>
      <c r="D58" s="265">
        <v>761290.13</v>
      </c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9" x14ac:dyDescent="0.2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9" x14ac:dyDescent="0.2">
      <c r="A77" s="223"/>
      <c r="B77" s="223"/>
      <c r="C77" s="222"/>
      <c r="D77" s="265"/>
      <c r="E77" s="265"/>
      <c r="F77" s="265"/>
      <c r="G77" s="265"/>
      <c r="H77" s="264"/>
      <c r="I77" s="264"/>
    </row>
    <row r="78" spans="1:9" x14ac:dyDescent="0.2">
      <c r="A78" s="223"/>
      <c r="B78" s="223"/>
      <c r="C78" s="222"/>
      <c r="D78" s="265"/>
      <c r="E78" s="265"/>
      <c r="F78" s="265"/>
      <c r="G78" s="265"/>
      <c r="H78" s="264"/>
      <c r="I78" s="264"/>
    </row>
    <row r="79" spans="1:9" x14ac:dyDescent="0.2">
      <c r="A79" s="223"/>
      <c r="B79" s="223"/>
      <c r="C79" s="222"/>
      <c r="D79" s="265"/>
      <c r="E79" s="265"/>
      <c r="F79" s="265"/>
      <c r="G79" s="265"/>
      <c r="H79" s="264"/>
      <c r="I79" s="264"/>
    </row>
    <row r="80" spans="1:9" x14ac:dyDescent="0.2">
      <c r="A80" s="223"/>
      <c r="B80" s="223"/>
      <c r="C80" s="222"/>
      <c r="D80" s="265"/>
      <c r="E80" s="265"/>
      <c r="F80" s="265"/>
      <c r="G80" s="265"/>
      <c r="H80" s="264"/>
      <c r="I80" s="264"/>
    </row>
    <row r="81" spans="1:11" x14ac:dyDescent="0.2">
      <c r="A81" s="62"/>
      <c r="B81" s="62" t="s">
        <v>276</v>
      </c>
      <c r="C81" s="244">
        <f>SUM(C57:C80)</f>
        <v>1070994.75</v>
      </c>
      <c r="D81" s="244">
        <f>SUM(D57:D80)</f>
        <v>1070994.75</v>
      </c>
      <c r="E81" s="244">
        <f>SUM(E57:E80)</f>
        <v>0</v>
      </c>
      <c r="F81" s="244">
        <f>SUM(F57:F80)</f>
        <v>0</v>
      </c>
      <c r="G81" s="244">
        <f>SUM(G57:G80)</f>
        <v>0</v>
      </c>
      <c r="H81" s="244"/>
      <c r="I81" s="244"/>
    </row>
    <row r="84" spans="1:11" x14ac:dyDescent="0.2">
      <c r="A84" s="217" t="s">
        <v>275</v>
      </c>
      <c r="B84" s="230"/>
      <c r="C84" s="271"/>
      <c r="E84" s="268"/>
      <c r="F84" s="268"/>
      <c r="I84" s="270" t="s">
        <v>268</v>
      </c>
    </row>
    <row r="85" spans="1:11" x14ac:dyDescent="0.2">
      <c r="A85" s="269"/>
      <c r="B85" s="269"/>
      <c r="C85" s="268"/>
      <c r="D85" s="268"/>
      <c r="E85" s="268"/>
      <c r="F85" s="268"/>
    </row>
    <row r="86" spans="1:11" x14ac:dyDescent="0.2">
      <c r="A86" s="228" t="s">
        <v>45</v>
      </c>
      <c r="B86" s="227" t="s">
        <v>46</v>
      </c>
      <c r="C86" s="267" t="s">
        <v>267</v>
      </c>
      <c r="D86" s="267" t="s">
        <v>266</v>
      </c>
      <c r="E86" s="267" t="s">
        <v>265</v>
      </c>
      <c r="F86" s="267" t="s">
        <v>264</v>
      </c>
      <c r="G86" s="266" t="s">
        <v>263</v>
      </c>
      <c r="H86" s="227" t="s">
        <v>262</v>
      </c>
      <c r="I86" s="227" t="s">
        <v>261</v>
      </c>
    </row>
    <row r="87" spans="1:11" x14ac:dyDescent="0.2">
      <c r="A87" s="223" t="s">
        <v>519</v>
      </c>
      <c r="B87" s="223" t="s">
        <v>519</v>
      </c>
      <c r="C87" s="222"/>
      <c r="D87" s="265"/>
      <c r="E87" s="265"/>
      <c r="F87" s="265"/>
      <c r="G87" s="265"/>
      <c r="H87" s="264"/>
      <c r="I87" s="264"/>
    </row>
    <row r="88" spans="1:11" x14ac:dyDescent="0.2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 x14ac:dyDescent="0.2">
      <c r="A89" s="223"/>
      <c r="B89" s="223"/>
      <c r="C89" s="222"/>
      <c r="D89" s="265"/>
      <c r="E89" s="265"/>
      <c r="F89" s="265"/>
      <c r="G89" s="265"/>
      <c r="H89" s="264"/>
      <c r="I89" s="264"/>
      <c r="K89" s="7"/>
    </row>
    <row r="90" spans="1:11" x14ac:dyDescent="0.2">
      <c r="A90" s="223"/>
      <c r="B90" s="223"/>
      <c r="C90" s="222"/>
      <c r="D90" s="265"/>
      <c r="E90" s="265"/>
      <c r="F90" s="265"/>
      <c r="G90" s="265"/>
      <c r="H90" s="264"/>
      <c r="I90" s="264"/>
      <c r="K90" s="7"/>
    </row>
    <row r="91" spans="1:11" x14ac:dyDescent="0.2">
      <c r="A91" s="62"/>
      <c r="B91" s="62" t="s">
        <v>274</v>
      </c>
      <c r="C91" s="244">
        <f>SUM(C87:C90)</f>
        <v>0</v>
      </c>
      <c r="D91" s="244">
        <f>SUM(D87:D90)</f>
        <v>0</v>
      </c>
      <c r="E91" s="244">
        <f>SUM(E87:E90)</f>
        <v>0</v>
      </c>
      <c r="F91" s="244">
        <f>SUM(F87:F90)</f>
        <v>0</v>
      </c>
      <c r="G91" s="244">
        <f>SUM(G87:G90)</f>
        <v>0</v>
      </c>
      <c r="H91" s="244"/>
      <c r="I91" s="244"/>
      <c r="K91" s="7"/>
    </row>
    <row r="94" spans="1:11" x14ac:dyDescent="0.2">
      <c r="A94" s="217" t="s">
        <v>273</v>
      </c>
      <c r="B94" s="230"/>
      <c r="E94" s="268"/>
      <c r="F94" s="268"/>
      <c r="I94" s="270" t="s">
        <v>268</v>
      </c>
    </row>
    <row r="95" spans="1:11" x14ac:dyDescent="0.2">
      <c r="A95" s="269"/>
      <c r="B95" s="269"/>
      <c r="C95" s="268"/>
      <c r="D95" s="268"/>
      <c r="E95" s="268"/>
      <c r="F95" s="268"/>
    </row>
    <row r="96" spans="1:11" x14ac:dyDescent="0.2">
      <c r="A96" s="228" t="s">
        <v>45</v>
      </c>
      <c r="B96" s="227" t="s">
        <v>46</v>
      </c>
      <c r="C96" s="267" t="s">
        <v>267</v>
      </c>
      <c r="D96" s="267" t="s">
        <v>266</v>
      </c>
      <c r="E96" s="267" t="s">
        <v>265</v>
      </c>
      <c r="F96" s="267" t="s">
        <v>264</v>
      </c>
      <c r="G96" s="266" t="s">
        <v>263</v>
      </c>
      <c r="H96" s="227" t="s">
        <v>262</v>
      </c>
      <c r="I96" s="227" t="s">
        <v>261</v>
      </c>
    </row>
    <row r="97" spans="1:11" x14ac:dyDescent="0.2">
      <c r="A97" s="223" t="s">
        <v>519</v>
      </c>
      <c r="B97" s="223" t="s">
        <v>519</v>
      </c>
      <c r="C97" s="222"/>
      <c r="D97" s="265"/>
      <c r="E97" s="265"/>
      <c r="F97" s="265"/>
      <c r="G97" s="265"/>
      <c r="H97" s="264"/>
      <c r="I97" s="264"/>
    </row>
    <row r="98" spans="1:11" x14ac:dyDescent="0.2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11" x14ac:dyDescent="0.2">
      <c r="A99" s="223"/>
      <c r="B99" s="223"/>
      <c r="C99" s="222"/>
      <c r="D99" s="265"/>
      <c r="E99" s="265"/>
      <c r="F99" s="265"/>
      <c r="G99" s="265"/>
      <c r="H99" s="264"/>
      <c r="I99" s="264"/>
    </row>
    <row r="100" spans="1:11" x14ac:dyDescent="0.2">
      <c r="A100" s="223"/>
      <c r="B100" s="223"/>
      <c r="C100" s="222"/>
      <c r="D100" s="265"/>
      <c r="E100" s="265"/>
      <c r="F100" s="265"/>
      <c r="G100" s="265"/>
      <c r="H100" s="264"/>
      <c r="I100" s="264"/>
    </row>
    <row r="101" spans="1:11" x14ac:dyDescent="0.2">
      <c r="A101" s="62"/>
      <c r="B101" s="62" t="s">
        <v>272</v>
      </c>
      <c r="C101" s="244">
        <f>SUM(C97:C100)</f>
        <v>0</v>
      </c>
      <c r="D101" s="244">
        <f>SUM(D97:D100)</f>
        <v>0</v>
      </c>
      <c r="E101" s="244">
        <f>SUM(E97:E100)</f>
        <v>0</v>
      </c>
      <c r="F101" s="244">
        <f>SUM(F97:F100)</f>
        <v>0</v>
      </c>
      <c r="G101" s="244">
        <f>SUM(G97:G100)</f>
        <v>0</v>
      </c>
      <c r="H101" s="244"/>
      <c r="I101" s="244"/>
    </row>
    <row r="104" spans="1:11" x14ac:dyDescent="0.2">
      <c r="A104" s="217" t="s">
        <v>271</v>
      </c>
      <c r="B104" s="230"/>
      <c r="E104" s="268"/>
      <c r="F104" s="268"/>
      <c r="I104" s="270" t="s">
        <v>268</v>
      </c>
    </row>
    <row r="105" spans="1:11" x14ac:dyDescent="0.2">
      <c r="A105" s="269"/>
      <c r="B105" s="269"/>
      <c r="C105" s="268"/>
      <c r="D105" s="268"/>
      <c r="E105" s="268"/>
      <c r="F105" s="268"/>
    </row>
    <row r="106" spans="1:11" x14ac:dyDescent="0.2">
      <c r="A106" s="228" t="s">
        <v>45</v>
      </c>
      <c r="B106" s="227" t="s">
        <v>46</v>
      </c>
      <c r="C106" s="267" t="s">
        <v>267</v>
      </c>
      <c r="D106" s="267" t="s">
        <v>266</v>
      </c>
      <c r="E106" s="267" t="s">
        <v>265</v>
      </c>
      <c r="F106" s="267" t="s">
        <v>264</v>
      </c>
      <c r="G106" s="266" t="s">
        <v>263</v>
      </c>
      <c r="H106" s="227" t="s">
        <v>262</v>
      </c>
      <c r="I106" s="227" t="s">
        <v>261</v>
      </c>
    </row>
    <row r="107" spans="1:11" x14ac:dyDescent="0.2">
      <c r="A107" s="223" t="s">
        <v>519</v>
      </c>
      <c r="B107" s="223" t="s">
        <v>519</v>
      </c>
      <c r="C107" s="222"/>
      <c r="D107" s="265"/>
      <c r="E107" s="265"/>
      <c r="F107" s="265"/>
      <c r="G107" s="265"/>
      <c r="H107" s="264"/>
      <c r="I107" s="264"/>
      <c r="K107" s="7"/>
    </row>
    <row r="108" spans="1:11" x14ac:dyDescent="0.2">
      <c r="A108" s="223"/>
      <c r="B108" s="223"/>
      <c r="C108" s="222"/>
      <c r="D108" s="265"/>
      <c r="E108" s="265"/>
      <c r="F108" s="265"/>
      <c r="G108" s="265"/>
      <c r="H108" s="264"/>
      <c r="I108" s="264"/>
      <c r="K108" s="7"/>
    </row>
    <row r="109" spans="1:11" x14ac:dyDescent="0.2">
      <c r="A109" s="223"/>
      <c r="B109" s="223"/>
      <c r="C109" s="222"/>
      <c r="D109" s="265"/>
      <c r="E109" s="265"/>
      <c r="F109" s="265"/>
      <c r="G109" s="265"/>
      <c r="H109" s="264"/>
      <c r="I109" s="264"/>
    </row>
    <row r="110" spans="1:11" x14ac:dyDescent="0.2">
      <c r="A110" s="223"/>
      <c r="B110" s="223"/>
      <c r="C110" s="222"/>
      <c r="D110" s="265"/>
      <c r="E110" s="265"/>
      <c r="F110" s="265"/>
      <c r="G110" s="265"/>
      <c r="H110" s="264"/>
      <c r="I110" s="264"/>
    </row>
    <row r="111" spans="1:11" x14ac:dyDescent="0.2">
      <c r="A111" s="62"/>
      <c r="B111" s="62" t="s">
        <v>270</v>
      </c>
      <c r="C111" s="244">
        <f>SUM(C107:C110)</f>
        <v>0</v>
      </c>
      <c r="D111" s="244">
        <f>SUM(D107:D110)</f>
        <v>0</v>
      </c>
      <c r="E111" s="244">
        <f>SUM(E107:E110)</f>
        <v>0</v>
      </c>
      <c r="F111" s="244">
        <f>SUM(F107:F110)</f>
        <v>0</v>
      </c>
      <c r="G111" s="244">
        <f>SUM(G107:G110)</f>
        <v>0</v>
      </c>
      <c r="H111" s="244"/>
      <c r="I111" s="244"/>
    </row>
    <row r="114" spans="1:9" x14ac:dyDescent="0.2">
      <c r="A114" s="217" t="s">
        <v>269</v>
      </c>
      <c r="B114" s="230"/>
      <c r="E114" s="268"/>
      <c r="F114" s="268"/>
      <c r="I114" s="270" t="s">
        <v>268</v>
      </c>
    </row>
    <row r="115" spans="1:9" x14ac:dyDescent="0.2">
      <c r="A115" s="269"/>
      <c r="B115" s="269"/>
      <c r="C115" s="268"/>
      <c r="D115" s="268"/>
      <c r="E115" s="268"/>
      <c r="F115" s="268"/>
    </row>
    <row r="116" spans="1:9" x14ac:dyDescent="0.2">
      <c r="A116" s="228" t="s">
        <v>45</v>
      </c>
      <c r="B116" s="227" t="s">
        <v>46</v>
      </c>
      <c r="C116" s="267" t="s">
        <v>267</v>
      </c>
      <c r="D116" s="267" t="s">
        <v>266</v>
      </c>
      <c r="E116" s="267" t="s">
        <v>265</v>
      </c>
      <c r="F116" s="267" t="s">
        <v>264</v>
      </c>
      <c r="G116" s="266" t="s">
        <v>263</v>
      </c>
      <c r="H116" s="227" t="s">
        <v>262</v>
      </c>
      <c r="I116" s="227" t="s">
        <v>261</v>
      </c>
    </row>
    <row r="117" spans="1:9" x14ac:dyDescent="0.2">
      <c r="A117" s="223" t="s">
        <v>519</v>
      </c>
      <c r="B117" s="223" t="s">
        <v>519</v>
      </c>
      <c r="C117" s="222"/>
      <c r="D117" s="265"/>
      <c r="E117" s="265"/>
      <c r="F117" s="265"/>
      <c r="G117" s="265"/>
      <c r="H117" s="264"/>
      <c r="I117" s="264"/>
    </row>
    <row r="118" spans="1:9" x14ac:dyDescent="0.2">
      <c r="A118" s="223"/>
      <c r="B118" s="223"/>
      <c r="C118" s="222"/>
      <c r="D118" s="265"/>
      <c r="E118" s="265"/>
      <c r="F118" s="265"/>
      <c r="G118" s="265"/>
      <c r="H118" s="264"/>
      <c r="I118" s="264"/>
    </row>
    <row r="119" spans="1:9" x14ac:dyDescent="0.2">
      <c r="A119" s="223"/>
      <c r="B119" s="223"/>
      <c r="C119" s="222"/>
      <c r="D119" s="265"/>
      <c r="E119" s="265"/>
      <c r="F119" s="265"/>
      <c r="G119" s="265"/>
      <c r="H119" s="264"/>
      <c r="I119" s="264"/>
    </row>
    <row r="120" spans="1:9" x14ac:dyDescent="0.2">
      <c r="A120" s="223"/>
      <c r="B120" s="223"/>
      <c r="C120" s="222"/>
      <c r="D120" s="265"/>
      <c r="E120" s="265"/>
      <c r="F120" s="265"/>
      <c r="G120" s="265"/>
      <c r="H120" s="264"/>
      <c r="I120" s="264"/>
    </row>
    <row r="121" spans="1:9" x14ac:dyDescent="0.2">
      <c r="A121" s="62"/>
      <c r="B121" s="62" t="s">
        <v>260</v>
      </c>
      <c r="C121" s="244">
        <f>SUM(C117:C120)</f>
        <v>0</v>
      </c>
      <c r="D121" s="244">
        <f>SUM(D117:D120)</f>
        <v>0</v>
      </c>
      <c r="E121" s="244">
        <f>SUM(E117:E120)</f>
        <v>0</v>
      </c>
      <c r="F121" s="244">
        <f>SUM(F117:F120)</f>
        <v>0</v>
      </c>
      <c r="G121" s="244">
        <f>SUM(G117:G120)</f>
        <v>0</v>
      </c>
      <c r="H121" s="244"/>
      <c r="I121" s="244"/>
    </row>
    <row r="202" spans="1:8" x14ac:dyDescent="0.2">
      <c r="A202" s="12"/>
      <c r="B202" s="12"/>
      <c r="C202" s="13"/>
      <c r="D202" s="13"/>
      <c r="E202" s="13"/>
      <c r="F202" s="13"/>
      <c r="G202" s="13"/>
      <c r="H202" s="12"/>
    </row>
    <row r="203" spans="1:8" x14ac:dyDescent="0.2">
      <c r="A203" s="84"/>
      <c r="B203" s="85"/>
    </row>
    <row r="204" spans="1:8" x14ac:dyDescent="0.2">
      <c r="A204" s="84"/>
      <c r="B204" s="85"/>
    </row>
    <row r="205" spans="1:8" x14ac:dyDescent="0.2">
      <c r="A205" s="84"/>
      <c r="B205" s="85"/>
    </row>
    <row r="206" spans="1:8" x14ac:dyDescent="0.2">
      <c r="A206" s="84"/>
      <c r="B206" s="85"/>
    </row>
    <row r="207" spans="1:8" x14ac:dyDescent="0.2">
      <c r="A207" s="84"/>
      <c r="B207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6 C86 C96 C106 C116" xr:uid="{00000000-0002-0000-0500-000000000000}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6 A86 A96 A106 A116" xr:uid="{00000000-0002-0000-0500-000001000000}"/>
    <dataValidation allowBlank="1" showInputMessage="1" showErrorMessage="1" prompt="Corresponde al nombre o descripción de la cuenta de acuerdo al Plan de Cuentas emitido por el CONAC." sqref="B7 B20 B56 B86 B96 B106 B116 B30 B40" xr:uid="{00000000-0002-0000-0500-000002000000}"/>
    <dataValidation allowBlank="1" showInputMessage="1" showErrorMessage="1" prompt="Importe de la cuentas por cobrar con fecha de vencimiento de 1 a 90 días." sqref="D7 D20 D56 D86 D96 D106 D116 D30 D40" xr:uid="{00000000-0002-0000-0500-000003000000}"/>
    <dataValidation allowBlank="1" showInputMessage="1" showErrorMessage="1" prompt="Importe de la cuentas por cobrar con fecha de vencimiento de 91 a 180 días." sqref="E7 E20 E56 E86 E96 E106 E116 E30 E40" xr:uid="{00000000-0002-0000-0500-000004000000}"/>
    <dataValidation allowBlank="1" showInputMessage="1" showErrorMessage="1" prompt="Importe de la cuentas por cobrar con fecha de vencimiento de 181 a 365 días." sqref="F7 F20 F56 F86 F96 F106 F116 F30 F40" xr:uid="{00000000-0002-0000-0500-000005000000}"/>
    <dataValidation allowBlank="1" showInputMessage="1" showErrorMessage="1" prompt="Importe de la cuentas por cobrar con vencimiento mayor a 365 días." sqref="G7 G20 G56 G86 G96 G106 G116 G30 G40" xr:uid="{00000000-0002-0000-0500-000006000000}"/>
    <dataValidation allowBlank="1" showInputMessage="1" showErrorMessage="1" prompt="Informar sobre caraterísticas cualitativas de la cuenta, ejemplo: acciones implementadas para su recuperación, causas de la demora en su recuperación." sqref="H7 H20 H56 H86 H96 H106 H116 H30 H40" xr:uid="{00000000-0002-0000-0500-000007000000}"/>
    <dataValidation allowBlank="1" showInputMessage="1" showErrorMessage="1" prompt="Indicar si el deudor ya sobrepasó el plazo estipulado para pago, 90, 180 o 365 días." sqref="I7 I20 I56 I86 I96 I106 I116 I30 I40" xr:uid="{00000000-0002-0000-0500-000008000000}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288</v>
      </c>
      <c r="B5" s="20"/>
      <c r="C5" s="20"/>
      <c r="D5" s="20"/>
      <c r="E5" s="20"/>
      <c r="F5" s="17"/>
      <c r="G5" s="17"/>
      <c r="H5" s="190" t="s">
        <v>287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286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294</v>
      </c>
      <c r="B5" s="89"/>
      <c r="C5" s="283"/>
      <c r="D5" s="282" t="s">
        <v>291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78" t="s">
        <v>290</v>
      </c>
    </row>
    <row r="8" spans="1:4" x14ac:dyDescent="0.2">
      <c r="A8" s="223" t="s">
        <v>519</v>
      </c>
      <c r="B8" s="264" t="s">
        <v>519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293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292</v>
      </c>
      <c r="B19" s="60"/>
      <c r="C19" s="283"/>
      <c r="D19" s="282" t="s">
        <v>291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243</v>
      </c>
      <c r="D21" s="278" t="s">
        <v>290</v>
      </c>
    </row>
    <row r="22" spans="1:4" x14ac:dyDescent="0.2">
      <c r="A22" s="237" t="s">
        <v>566</v>
      </c>
      <c r="B22" s="276" t="s">
        <v>567</v>
      </c>
      <c r="C22" s="265">
        <v>249025.22</v>
      </c>
      <c r="D22" s="264"/>
    </row>
    <row r="23" spans="1:4" x14ac:dyDescent="0.2">
      <c r="A23" s="237" t="s">
        <v>568</v>
      </c>
      <c r="B23" s="276" t="s">
        <v>569</v>
      </c>
      <c r="C23" s="265">
        <v>26382.560000000001</v>
      </c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289</v>
      </c>
      <c r="C26" s="233">
        <f>SUM(C22:C25)</f>
        <v>275407.78000000003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 xr:uid="{00000000-0002-0000-0800-000000000000}"/>
    <dataValidation allowBlank="1" showInputMessage="1" showErrorMessage="1" prompt="Saldo final de la Información Financiera Trimestral que se presentada (trimestral: 1er, 2do, 3ro. o 4to.)." sqref="C7" xr:uid="{00000000-0002-0000-0800-000001000000}"/>
    <dataValidation allowBlank="1" showInputMessage="1" showErrorMessage="1" prompt="Corresponde al número de la cuenta de acuerdo al Plan de Cuentas emitido por el CONAC (DOF 23/12/2015)." sqref="A7 A21" xr:uid="{00000000-0002-0000-0800-000002000000}"/>
    <dataValidation allowBlank="1" showInputMessage="1" showErrorMessage="1" prompt="Método de valuación aplicados." sqref="D21" xr:uid="{00000000-0002-0000-0800-000003000000}"/>
    <dataValidation allowBlank="1" showInputMessage="1" showErrorMessage="1" prompt="Corresponde al nombre o descripción de la cuenta de acuerdo al Plan de Cuentas emitido por el CONAC." sqref="B7 B21" xr:uid="{00000000-0002-0000-0800-000004000000}"/>
    <dataValidation allowBlank="1" showInputMessage="1" showErrorMessage="1" prompt="Sistema de costeo y método de valuación aplicados a los inventarios (UEPS, PROMEDIO, etc.)" sqref="D7" xr:uid="{00000000-0002-0000-0800-000005000000}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2014-12-06T02:27:50Z</cp:lastPrinted>
  <dcterms:created xsi:type="dcterms:W3CDTF">2012-12-11T20:36:24Z</dcterms:created>
  <dcterms:modified xsi:type="dcterms:W3CDTF">2017-10-16T15:03:24Z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