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15360" windowHeight="8340" xr2:uid="{00000000-000D-0000-FFFF-FFFF00000000}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71027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D33" i="1"/>
  <c r="C33" i="1"/>
  <c r="C43" i="1"/>
  <c r="C55" i="1"/>
  <c r="D43" i="1"/>
  <c r="C56" i="1" l="1"/>
  <c r="D56" i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<sst xmlns="http://schemas.openxmlformats.org/spreadsheetml/2006/main" count="90" uniqueCount="79">
  <si>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</si>
  <si>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</si>
  <si>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</si>
  <si>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</si>
  <si>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</si>
  <si>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</si>
  <si>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</si>
  <si>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</si>
  <si>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</si>
  <si>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</si>
  <si>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</si>
  <si>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</si>
  <si>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</si>
  <si>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</si>
  <si>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</si>
  <si>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</si>
  <si>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</si>
  <si>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</si>
  <si>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</si>
  <si>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</si>
  <si>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</si>
  <si>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</si>
  <si>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</si>
  <si>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</si>
  <si>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</si>
  <si>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</si>
  <si>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</si>
  <si>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</si>
  <si>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</si>
  <si>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</si>
  <si>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</si>
  <si>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</si>
  <si>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</si>
  <si>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</si>
  <si>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</si>
  <si>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</si>
  <si>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</si>
  <si>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</si>
  <si>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</si>
  <si>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</si>
  <si>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</si>
  <si>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</si>
  <si>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</si>
  <si>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</si>
  <si>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</si>
  <si>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</si>
  <si>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</si>
  <si>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</si>
  <si>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</si>
  <si>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</si>
  <si>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</si>
  <si>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</si>
  <si>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</si>
  <si>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</si>
  <si>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</si>
  <si>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</si>
  <si>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</si>
  <si>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</si>
  <si>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</si>
  <si>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</si>
  <si>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</si>
  <si>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</si>
  <si>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</si>
  <si>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</si>
  <si>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</si>
  <si>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</si>
  <si>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</si>
  <si>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</si>
  <si>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</si>
  <si>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</si>
  <si>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</si>
  <si>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</si>
  <si>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</si>
  <si>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</si>
  <si>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</si>
  <si>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</si>
  <si>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MUNICIPAL DE VALLE DE SANTIAGO
ESTADO DE FLUJOS DE EFECTIVO
DEL 1 DE ENERO AL AL 30 DE SEPTIEMBRE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</si>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</sst>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zoomScaleNormal="100" workbookViewId="0">
      <pane ySplit="2" topLeftCell="A45" activePane="bottomLeft" state="frozen"/>
      <selection pane="bottomLeft" activeCell="H59" sqref="H59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76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32778465.940000001</v>
      </c>
      <c r="D4" s="6">
        <f>SUM(D5:D15)</f>
        <v>41248089.240000002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2580.2800000000002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32443020.66</v>
      </c>
      <c r="D11" s="8">
        <v>41248089.240000002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332865</v>
      </c>
      <c r="D13" s="8">
        <v>0</v>
      </c>
      <c r="E13" s="4"/>
    </row>
    <row r="14" spans="1:5" x14ac:dyDescent="0.2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23934223.010000002</v>
      </c>
      <c r="D16" s="6">
        <f>SUM(D17:D32)</f>
        <v>32539263.439999998</v>
      </c>
      <c r="E16" s="4"/>
    </row>
    <row r="17" spans="1:5" x14ac:dyDescent="0.2">
      <c r="A17" s="7">
        <v>5110</v>
      </c>
      <c r="B17" s="28" t="s">
        <v>15</v>
      </c>
      <c r="C17" s="8">
        <v>12675437.710000001</v>
      </c>
      <c r="D17" s="8">
        <v>18771327.719999999</v>
      </c>
      <c r="E17" s="4"/>
    </row>
    <row r="18" spans="1:5" x14ac:dyDescent="0.2">
      <c r="A18" s="7">
        <v>5120</v>
      </c>
      <c r="B18" s="28" t="s">
        <v>16</v>
      </c>
      <c r="C18" s="8">
        <v>2461347.21</v>
      </c>
      <c r="D18" s="8">
        <v>2759469.29</v>
      </c>
      <c r="E18" s="4"/>
    </row>
    <row r="19" spans="1:5" x14ac:dyDescent="0.2">
      <c r="A19" s="7">
        <v>5130</v>
      </c>
      <c r="B19" s="28" t="s">
        <v>17</v>
      </c>
      <c r="C19" s="8">
        <v>8666222.0899999999</v>
      </c>
      <c r="D19" s="8">
        <v>10773766.43</v>
      </c>
      <c r="E19" s="4"/>
    </row>
    <row r="20" spans="1:5" x14ac:dyDescent="0.2">
      <c r="A20" s="7">
        <v>5210</v>
      </c>
      <c r="B20" s="28" t="s">
        <v>18</v>
      </c>
      <c r="C20" s="8">
        <v>16200</v>
      </c>
      <c r="D20" s="8">
        <v>12600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115016</v>
      </c>
      <c r="D23" s="8">
        <v>152100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70000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8844242.9299999997</v>
      </c>
      <c r="D33" s="6">
        <f>+D4-D16</f>
        <v>8708825.8000000045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1008549.14</v>
      </c>
      <c r="D39" s="6">
        <f>SUM(D40:D42)</f>
        <v>2796957.02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2450469.17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1008549.14</v>
      </c>
      <c r="D41" s="8">
        <v>346487.85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-1008549.14</v>
      </c>
      <c r="D43" s="6">
        <f>+D35-D39</f>
        <v>-2796957.02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1231358.29</v>
      </c>
      <c r="D50" s="6">
        <f>+D51+D54</f>
        <v>777902.81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1231358.29</v>
      </c>
      <c r="D54" s="8">
        <v>777902.81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-1231358.29</v>
      </c>
      <c r="D55" s="6">
        <f>+D45-D50</f>
        <v>-777902.81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6604335.5</v>
      </c>
      <c r="D56" s="6">
        <f>+D33+D43+D55</f>
        <v>5133965.9700000044</v>
      </c>
      <c r="E56" s="4"/>
    </row>
    <row r="57" spans="1:5" x14ac:dyDescent="0.2">
      <c r="A57" s="16">
        <v>9000011</v>
      </c>
      <c r="B57" s="5" t="s">
        <v>37</v>
      </c>
      <c r="C57" s="6">
        <v>6101526.6799999997</v>
      </c>
      <c r="D57" s="6">
        <v>967560.71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12705862.18</v>
      </c>
      <c r="D58" s="12">
        <v>6101526.6799999997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45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 xr:uid="{00000000-0009-0000-0000-000000000000}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2017-03-02T18:57:17Z</cp:lastPrinted>
  <dcterms:created xsi:type="dcterms:W3CDTF">2012-12-11T20:31:36Z</dcterms:created>
  <dcterms:modified xsi:type="dcterms:W3CDTF">2017-10-16T14:39:50Z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