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Nueva carpeta\"/>
    </mc:Choice>
  </mc:AlternateContent>
  <bookViews>
    <workbookView xWindow="120" yWindow="165" windowWidth="15240" windowHeight="7935" xr2:uid="{00000000-000D-0000-FFFF-FFFF00000000}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71027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8" i="1" s="1"/>
  <c r="G17" i="1"/>
  <c r="G16" i="1"/>
  <c r="G15" i="1"/>
  <c r="F14" i="1"/>
  <c r="C14" i="1"/>
  <c r="G14" i="1" s="1"/>
  <c r="E13" i="1"/>
  <c r="E23" i="1" s="1"/>
  <c r="G12" i="1"/>
  <c r="G11" i="1"/>
  <c r="G10" i="1"/>
  <c r="G9" i="1"/>
  <c r="D8" i="1"/>
  <c r="G7" i="1"/>
  <c r="G6" i="1"/>
  <c r="G5" i="1"/>
  <c r="F4" i="1"/>
  <c r="C4" i="1"/>
  <c r="G4" i="1" s="1"/>
  <c r="D13" i="1" l="1"/>
  <c r="D23" i="1" s="1"/>
  <c r="G8" i="1"/>
  <c r="G13" i="1" s="1"/>
  <c r="G23" i="1" s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<sst xmlns="http://schemas.openxmlformats.org/spreadsheetml/2006/main" count="46" uniqueCount="45">
  <si>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</si>
  <si>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</si>
  <si>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</si>
  <si>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</si>
  <si>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</si>
  <si>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</si>
  <si>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</si>
  <si>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</si>
  <si>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</si>
  <si>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</si>
  <si>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</si>
  <si>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</si>
  <si>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</si>
  <si>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</si>
  <si>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</si>
  <si>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</si>
  <si>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</si>
  <si>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</si>
  <si>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</si>
  <si>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</si>
  <si>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</si>
  <si>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</si>
  <si>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</si>
  <si>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</si>
  <si>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</si>
  <si>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</si>
  <si>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</si>
  <si>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</si>
  <si>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</si>
  <si>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</si>
  <si>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</si>
  <si>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</si>
  <si>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</si>
  <si>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</si>
  <si>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</si>
  <si>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</si>
  <si>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</si>
  <si>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</si>
  <si>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</si>
  <si>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</si>
  <si>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</si>
  <si>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</si>
  <si>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ESTADO DE VARIACIÓN EN LA HACIENDA PÚBLICA
SISTEMA DE AGUA POTABLE Y ALCANTARILLADO MUNICIPAL DE VALLE DE SANTIAGO
DEL 1 DE ENERO AL AL 30 DE SEPTIEMBRE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</si>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</sst>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7" fillId="4" borderId="10" xfId="9" applyFont="1" applyFill="1" applyBorder="1" applyAlignment="1" applyProtection="1">
      <alignment horizontal="center" vertical="center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Fill="1" applyBorder="1" applyAlignment="1">
      <alignment vertical="top"/>
    </xf>
    <xf numFmtId="0" fontId="7" fillId="4" borderId="8" xfId="9" applyFont="1" applyFill="1" applyBorder="1" applyAlignment="1">
      <alignment horizontal="center" vertical="center"/>
    </xf>
    <xf numFmtId="0" fontId="7" fillId="4" borderId="9" xfId="9" applyFont="1" applyFill="1" applyBorder="1" applyAlignment="1">
      <alignment horizontal="center" vertical="center" wrapText="1"/>
    </xf>
    <xf numFmtId="166" fontId="7" fillId="4" borderId="8" xfId="3" applyNumberFormat="1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vertical="top" wrapText="1"/>
    </xf>
    <xf numFmtId="0" fontId="8" fillId="0" borderId="1" xfId="9" applyFont="1" applyBorder="1" applyAlignment="1" applyProtection="1">
      <alignment horizontal="center" vertical="top"/>
    </xf>
    <xf numFmtId="0" fontId="9" fillId="0" borderId="2" xfId="9" applyFont="1" applyFill="1" applyBorder="1" applyAlignment="1">
      <alignment vertical="top" wrapText="1"/>
    </xf>
    <xf numFmtId="4" fontId="9" fillId="0" borderId="2" xfId="9" applyNumberFormat="1" applyFont="1" applyFill="1" applyBorder="1" applyProtection="1">
      <protection locked="0"/>
    </xf>
    <xf numFmtId="4" fontId="9" fillId="0" borderId="3" xfId="9" applyNumberFormat="1" applyFont="1" applyFill="1" applyBorder="1" applyProtection="1">
      <protection locked="0"/>
    </xf>
    <xf numFmtId="0" fontId="9" fillId="0" borderId="0" xfId="9" applyFont="1" applyFill="1" applyBorder="1" applyAlignment="1">
      <alignment vertical="top"/>
    </xf>
    <xf numFmtId="0" fontId="10" fillId="0" borderId="1" xfId="9" applyNumberFormat="1" applyFont="1" applyFill="1" applyBorder="1" applyAlignment="1" applyProtection="1">
      <alignment horizontal="center" vertical="top"/>
      <protection hidden="1"/>
    </xf>
    <xf numFmtId="0" fontId="9" fillId="0" borderId="0" xfId="9" applyFont="1" applyFill="1" applyBorder="1" applyAlignment="1">
      <alignment vertical="top" wrapText="1"/>
    </xf>
    <xf numFmtId="4" fontId="9" fillId="0" borderId="0" xfId="9" applyNumberFormat="1" applyFont="1" applyFill="1" applyBorder="1" applyProtection="1">
      <protection locked="0"/>
    </xf>
    <xf numFmtId="4" fontId="8" fillId="0" borderId="0" xfId="9" applyNumberFormat="1" applyFont="1" applyFill="1" applyBorder="1" applyProtection="1">
      <protection locked="0"/>
    </xf>
    <xf numFmtId="4" fontId="9" fillId="0" borderId="4" xfId="9" applyNumberFormat="1" applyFont="1" applyFill="1" applyBorder="1" applyProtection="1">
      <protection locked="0"/>
    </xf>
    <xf numFmtId="0" fontId="8" fillId="0" borderId="1" xfId="9" applyNumberFormat="1" applyFont="1" applyFill="1" applyBorder="1" applyAlignment="1">
      <alignment horizontal="center" vertical="top"/>
    </xf>
    <xf numFmtId="0" fontId="8" fillId="0" borderId="0" xfId="9" applyFont="1" applyBorder="1" applyAlignment="1">
      <alignment vertical="top" wrapText="1"/>
    </xf>
    <xf numFmtId="4" fontId="8" fillId="0" borderId="4" xfId="9" applyNumberFormat="1" applyFont="1" applyFill="1" applyBorder="1" applyProtection="1">
      <protection locked="0"/>
    </xf>
    <xf numFmtId="4" fontId="8" fillId="0" borderId="0" xfId="9" applyNumberFormat="1" applyFont="1" applyFill="1" applyBorder="1" applyAlignment="1" applyProtection="1">
      <alignment vertical="top"/>
      <protection locked="0"/>
    </xf>
    <xf numFmtId="0" fontId="10" fillId="0" borderId="6" xfId="9" applyNumberFormat="1" applyFont="1" applyFill="1" applyBorder="1" applyAlignment="1" applyProtection="1">
      <alignment horizontal="center" vertical="top"/>
      <protection hidden="1"/>
    </xf>
    <xf numFmtId="0" fontId="9" fillId="0" borderId="5" xfId="9" applyFont="1" applyFill="1" applyBorder="1" applyAlignment="1">
      <alignment vertical="top" wrapText="1"/>
    </xf>
    <xf numFmtId="4" fontId="9" fillId="0" borderId="5" xfId="9" applyNumberFormat="1" applyFont="1" applyFill="1" applyBorder="1" applyProtection="1">
      <protection locked="0"/>
    </xf>
    <xf numFmtId="4" fontId="9" fillId="0" borderId="5" xfId="9" applyNumberFormat="1" applyFont="1" applyFill="1" applyBorder="1" applyAlignment="1" applyProtection="1">
      <alignment vertical="top"/>
      <protection locked="0"/>
    </xf>
    <xf numFmtId="4" fontId="9" fillId="0" borderId="7" xfId="9" applyNumberFormat="1" applyFont="1" applyFill="1" applyBorder="1" applyAlignment="1" applyProtection="1">
      <alignment vertical="top"/>
      <protection locked="0"/>
    </xf>
    <xf numFmtId="0" fontId="8" fillId="0" borderId="0" xfId="9" applyFont="1" applyAlignment="1" applyProtection="1">
      <alignment vertical="top"/>
    </xf>
    <xf numFmtId="0" fontId="8" fillId="0" borderId="0" xfId="9" applyFont="1" applyAlignment="1">
      <alignment vertical="top" wrapText="1"/>
    </xf>
    <xf numFmtId="4" fontId="8" fillId="0" borderId="0" xfId="9" applyNumberFormat="1" applyFont="1" applyAlignment="1">
      <alignment vertical="top"/>
    </xf>
    <xf numFmtId="4" fontId="8" fillId="0" borderId="0" xfId="9" applyNumberFormat="1" applyFont="1" applyFill="1" applyBorder="1" applyAlignment="1">
      <alignment vertical="top"/>
    </xf>
    <xf numFmtId="0" fontId="8" fillId="0" borderId="0" xfId="9" applyFont="1" applyAlignment="1">
      <alignment vertical="top"/>
    </xf>
    <xf numFmtId="0" fontId="8" fillId="0" borderId="0" xfId="9" applyFont="1" applyAlignment="1" applyProtection="1">
      <alignment vertical="top" wrapText="1"/>
      <protection locked="0"/>
    </xf>
    <xf numFmtId="0" fontId="8" fillId="0" borderId="0" xfId="9" applyFont="1" applyAlignment="1" applyProtection="1">
      <alignment horizontal="left" vertical="top" wrapText="1" indent="5"/>
      <protection locked="0"/>
    </xf>
    <xf numFmtId="0" fontId="8" fillId="0" borderId="0" xfId="9" applyFont="1" applyAlignment="1" applyProtection="1">
      <alignment vertical="top"/>
      <protection locked="0"/>
    </xf>
    <xf numFmtId="0" fontId="8" fillId="0" borderId="0" xfId="9" applyFont="1" applyBorder="1" applyAlignment="1" applyProtection="1">
      <alignment horizontal="left" vertical="top" wrapText="1" indent="2"/>
      <protection locked="0"/>
    </xf>
    <xf numFmtId="0" fontId="8" fillId="0" borderId="0" xfId="9" applyFont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G30" sqref="A1:G30"/>
    </sheetView>
  </sheetViews>
  <sheetFormatPr baseColWidth="10" defaultRowHeight="11.25" x14ac:dyDescent="0.2"/>
  <cols>
    <col min="1" max="1" width="7.83203125" style="6" customWidth="1"/>
    <col min="2" max="2" width="68" style="10" customWidth="1"/>
    <col min="3" max="3" width="23.83203125" style="33" customWidth="1"/>
    <col min="4" max="4" width="24" style="33" customWidth="1"/>
    <col min="5" max="6" width="22.33203125" style="33" customWidth="1"/>
    <col min="7" max="7" width="18.33203125" style="33" customWidth="1"/>
    <col min="8" max="16384" width="12" style="6"/>
  </cols>
  <sheetData>
    <row r="1" spans="1:7" ht="60" customHeight="1" x14ac:dyDescent="0.2">
      <c r="A1" s="4" t="s">
        <v>42</v>
      </c>
      <c r="B1" s="5"/>
      <c r="C1" s="5"/>
      <c r="D1" s="5"/>
      <c r="E1" s="5"/>
      <c r="F1" s="5"/>
      <c r="G1" s="5"/>
    </row>
    <row r="2" spans="1:7" s="10" customFormat="1" ht="54.95" customHeight="1" x14ac:dyDescent="0.2">
      <c r="A2" s="7" t="s">
        <v>0</v>
      </c>
      <c r="B2" s="8" t="s">
        <v>21</v>
      </c>
      <c r="C2" s="9" t="s">
        <v>22</v>
      </c>
      <c r="D2" s="9" t="s">
        <v>23</v>
      </c>
      <c r="E2" s="9" t="s">
        <v>24</v>
      </c>
      <c r="F2" s="9" t="s">
        <v>10</v>
      </c>
      <c r="G2" s="9" t="s">
        <v>25</v>
      </c>
    </row>
    <row r="3" spans="1:7" s="15" customFormat="1" x14ac:dyDescent="0.2">
      <c r="A3" s="11">
        <v>3250</v>
      </c>
      <c r="B3" s="12" t="s">
        <v>3</v>
      </c>
      <c r="C3" s="13"/>
      <c r="D3" s="13">
        <v>0</v>
      </c>
      <c r="E3" s="13">
        <v>0</v>
      </c>
      <c r="F3" s="13">
        <v>0</v>
      </c>
      <c r="G3" s="14">
        <f>SUM(C3:F3)</f>
        <v>0</v>
      </c>
    </row>
    <row r="4" spans="1:7" x14ac:dyDescent="0.2">
      <c r="A4" s="16">
        <v>900001</v>
      </c>
      <c r="B4" s="17" t="s">
        <v>11</v>
      </c>
      <c r="C4" s="18">
        <f>SUM(C5:C7)</f>
        <v>44149969.130000003</v>
      </c>
      <c r="D4" s="19"/>
      <c r="E4" s="19"/>
      <c r="F4" s="18">
        <f>SUM(F5:F7)</f>
        <v>0</v>
      </c>
      <c r="G4" s="20">
        <f t="shared" ref="G4:G12" si="0">SUM(C4:F4)</f>
        <v>44149969.130000003</v>
      </c>
    </row>
    <row r="5" spans="1:7" x14ac:dyDescent="0.2">
      <c r="A5" s="21">
        <v>3110</v>
      </c>
      <c r="B5" s="22" t="s">
        <v>1</v>
      </c>
      <c r="C5" s="19">
        <v>40196256.700000003</v>
      </c>
      <c r="D5" s="19"/>
      <c r="E5" s="19"/>
      <c r="F5" s="19">
        <v>0</v>
      </c>
      <c r="G5" s="23">
        <f t="shared" si="0"/>
        <v>40196256.700000003</v>
      </c>
    </row>
    <row r="6" spans="1:7" x14ac:dyDescent="0.2">
      <c r="A6" s="21">
        <v>3120</v>
      </c>
      <c r="B6" s="22" t="s">
        <v>5</v>
      </c>
      <c r="C6" s="19">
        <v>3953712.43</v>
      </c>
      <c r="D6" s="19"/>
      <c r="E6" s="19"/>
      <c r="F6" s="19">
        <v>0</v>
      </c>
      <c r="G6" s="23">
        <f t="shared" si="0"/>
        <v>3953712.43</v>
      </c>
    </row>
    <row r="7" spans="1:7" x14ac:dyDescent="0.2">
      <c r="A7" s="21">
        <v>3130</v>
      </c>
      <c r="B7" s="22" t="s">
        <v>6</v>
      </c>
      <c r="C7" s="19">
        <v>0</v>
      </c>
      <c r="D7" s="19"/>
      <c r="E7" s="19"/>
      <c r="F7" s="19">
        <v>0</v>
      </c>
      <c r="G7" s="23">
        <f t="shared" si="0"/>
        <v>0</v>
      </c>
    </row>
    <row r="8" spans="1:7" x14ac:dyDescent="0.2">
      <c r="A8" s="16">
        <v>900002</v>
      </c>
      <c r="B8" s="17" t="s">
        <v>4</v>
      </c>
      <c r="C8" s="19"/>
      <c r="D8" s="18">
        <f>SUM(D9:D12)</f>
        <v>18902065.030000001</v>
      </c>
      <c r="E8" s="19"/>
      <c r="F8" s="18">
        <f>SUM(F9:F12)</f>
        <v>0</v>
      </c>
      <c r="G8" s="20">
        <f>SUM(C8:F8)</f>
        <v>18902065.030000001</v>
      </c>
    </row>
    <row r="9" spans="1:7" x14ac:dyDescent="0.2">
      <c r="A9" s="21">
        <v>3210</v>
      </c>
      <c r="B9" s="22" t="s">
        <v>9</v>
      </c>
      <c r="C9" s="19"/>
      <c r="D9" s="19">
        <v>7243321.5899999999</v>
      </c>
      <c r="E9" s="19"/>
      <c r="F9" s="19">
        <v>0</v>
      </c>
      <c r="G9" s="23">
        <f t="shared" si="0"/>
        <v>7243321.5899999999</v>
      </c>
    </row>
    <row r="10" spans="1:7" x14ac:dyDescent="0.2">
      <c r="A10" s="21">
        <v>3220</v>
      </c>
      <c r="B10" s="22" t="s">
        <v>7</v>
      </c>
      <c r="C10" s="19"/>
      <c r="D10" s="19">
        <v>11658743.439999999</v>
      </c>
      <c r="E10" s="19"/>
      <c r="F10" s="19">
        <v>0</v>
      </c>
      <c r="G10" s="23">
        <f t="shared" si="0"/>
        <v>11658743.439999999</v>
      </c>
    </row>
    <row r="11" spans="1:7" x14ac:dyDescent="0.2">
      <c r="A11" s="21">
        <v>3230</v>
      </c>
      <c r="B11" s="22" t="s">
        <v>8</v>
      </c>
      <c r="C11" s="19"/>
      <c r="D11" s="19">
        <v>0</v>
      </c>
      <c r="E11" s="19"/>
      <c r="F11" s="19">
        <v>0</v>
      </c>
      <c r="G11" s="23">
        <f t="shared" si="0"/>
        <v>0</v>
      </c>
    </row>
    <row r="12" spans="1:7" x14ac:dyDescent="0.2">
      <c r="A12" s="21">
        <v>3240</v>
      </c>
      <c r="B12" s="22" t="s">
        <v>2</v>
      </c>
      <c r="C12" s="19"/>
      <c r="D12" s="19">
        <v>0</v>
      </c>
      <c r="E12" s="19"/>
      <c r="F12" s="19">
        <v>0</v>
      </c>
      <c r="G12" s="23">
        <f t="shared" si="0"/>
        <v>0</v>
      </c>
    </row>
    <row r="13" spans="1:7" x14ac:dyDescent="0.2">
      <c r="A13" s="16">
        <v>900003</v>
      </c>
      <c r="B13" s="17" t="s">
        <v>26</v>
      </c>
      <c r="C13" s="18">
        <f>+C4</f>
        <v>44149969.130000003</v>
      </c>
      <c r="D13" s="18">
        <f>+D3+D8</f>
        <v>18902065.030000001</v>
      </c>
      <c r="E13" s="18">
        <f>+E3</f>
        <v>0</v>
      </c>
      <c r="F13" s="18">
        <f>+F3+F4+F8</f>
        <v>0</v>
      </c>
      <c r="G13" s="20">
        <f>+G3+G4+G8</f>
        <v>63052034.160000004</v>
      </c>
    </row>
    <row r="14" spans="1:7" x14ac:dyDescent="0.2">
      <c r="A14" s="16">
        <v>900004</v>
      </c>
      <c r="B14" s="17" t="s">
        <v>27</v>
      </c>
      <c r="C14" s="18">
        <f>SUM(C15:C17)</f>
        <v>0</v>
      </c>
      <c r="D14" s="19"/>
      <c r="E14" s="19"/>
      <c r="F14" s="18">
        <f>SUM(F15:F17)</f>
        <v>0</v>
      </c>
      <c r="G14" s="20">
        <f t="shared" ref="G14:G22" si="1">SUM(C14:F14)</f>
        <v>0</v>
      </c>
    </row>
    <row r="15" spans="1:7" x14ac:dyDescent="0.2">
      <c r="A15" s="21">
        <v>3110</v>
      </c>
      <c r="B15" s="22" t="s">
        <v>31</v>
      </c>
      <c r="C15" s="19">
        <v>0</v>
      </c>
      <c r="D15" s="19"/>
      <c r="E15" s="19"/>
      <c r="F15" s="19">
        <v>0</v>
      </c>
      <c r="G15" s="23">
        <f t="shared" si="1"/>
        <v>0</v>
      </c>
    </row>
    <row r="16" spans="1:7" x14ac:dyDescent="0.2">
      <c r="A16" s="21">
        <v>3120</v>
      </c>
      <c r="B16" s="22" t="s">
        <v>32</v>
      </c>
      <c r="C16" s="19">
        <v>0</v>
      </c>
      <c r="D16" s="19"/>
      <c r="E16" s="19"/>
      <c r="F16" s="19">
        <v>0</v>
      </c>
      <c r="G16" s="23">
        <f t="shared" si="1"/>
        <v>0</v>
      </c>
    </row>
    <row r="17" spans="1:7" x14ac:dyDescent="0.2">
      <c r="A17" s="21">
        <v>3130</v>
      </c>
      <c r="B17" s="22" t="s">
        <v>33</v>
      </c>
      <c r="C17" s="19">
        <v>0</v>
      </c>
      <c r="D17" s="19"/>
      <c r="E17" s="19"/>
      <c r="F17" s="19">
        <v>0</v>
      </c>
      <c r="G17" s="23">
        <f t="shared" si="1"/>
        <v>0</v>
      </c>
    </row>
    <row r="18" spans="1:7" x14ac:dyDescent="0.2">
      <c r="A18" s="16">
        <v>900005</v>
      </c>
      <c r="B18" s="17" t="s">
        <v>34</v>
      </c>
      <c r="C18" s="19"/>
      <c r="D18" s="19"/>
      <c r="E18" s="18">
        <f>SUM(E19:E22)</f>
        <v>8844242.9299999997</v>
      </c>
      <c r="F18" s="18">
        <f>SUM(F19:F22)</f>
        <v>0</v>
      </c>
      <c r="G18" s="20">
        <f>SUM(C18:F18)</f>
        <v>8844242.9299999997</v>
      </c>
    </row>
    <row r="19" spans="1:7" x14ac:dyDescent="0.2">
      <c r="A19" s="21">
        <v>3210</v>
      </c>
      <c r="B19" s="22" t="s">
        <v>35</v>
      </c>
      <c r="C19" s="19"/>
      <c r="D19" s="19"/>
      <c r="E19" s="19">
        <v>1600921.34</v>
      </c>
      <c r="F19" s="19">
        <v>0</v>
      </c>
      <c r="G19" s="23">
        <f t="shared" si="1"/>
        <v>1600921.34</v>
      </c>
    </row>
    <row r="20" spans="1:7" x14ac:dyDescent="0.2">
      <c r="A20" s="21">
        <v>3220</v>
      </c>
      <c r="B20" s="22" t="s">
        <v>36</v>
      </c>
      <c r="C20" s="19"/>
      <c r="D20" s="19"/>
      <c r="E20" s="19">
        <v>7243321.5899999999</v>
      </c>
      <c r="F20" s="19">
        <v>0</v>
      </c>
      <c r="G20" s="23">
        <f t="shared" si="1"/>
        <v>7243321.5899999999</v>
      </c>
    </row>
    <row r="21" spans="1:7" x14ac:dyDescent="0.2">
      <c r="A21" s="21">
        <v>3230</v>
      </c>
      <c r="B21" s="22" t="s">
        <v>37</v>
      </c>
      <c r="C21" s="19"/>
      <c r="D21" s="24"/>
      <c r="E21" s="24">
        <v>0</v>
      </c>
      <c r="F21" s="24">
        <v>0</v>
      </c>
      <c r="G21" s="23">
        <f t="shared" si="1"/>
        <v>0</v>
      </c>
    </row>
    <row r="22" spans="1:7" x14ac:dyDescent="0.2">
      <c r="A22" s="21">
        <v>3240</v>
      </c>
      <c r="B22" s="22" t="s">
        <v>38</v>
      </c>
      <c r="C22" s="19"/>
      <c r="D22" s="24"/>
      <c r="E22" s="24">
        <v>0</v>
      </c>
      <c r="F22" s="24">
        <v>0</v>
      </c>
      <c r="G22" s="23">
        <f t="shared" si="1"/>
        <v>0</v>
      </c>
    </row>
    <row r="23" spans="1:7" x14ac:dyDescent="0.2">
      <c r="A23" s="25">
        <v>900006</v>
      </c>
      <c r="B23" s="26" t="s">
        <v>28</v>
      </c>
      <c r="C23" s="27">
        <f>C13+C14</f>
        <v>44149969.130000003</v>
      </c>
      <c r="D23" s="28">
        <f>D13</f>
        <v>18902065.030000001</v>
      </c>
      <c r="E23" s="28">
        <f>E13+E18</f>
        <v>8844242.9299999997</v>
      </c>
      <c r="F23" s="28">
        <f>F13+F14+F18</f>
        <v>0</v>
      </c>
      <c r="G23" s="29">
        <f>G13+G14+G18</f>
        <v>71896277.090000004</v>
      </c>
    </row>
    <row r="25" spans="1:7" x14ac:dyDescent="0.2">
      <c r="A25" s="30" t="s">
        <v>39</v>
      </c>
      <c r="B25" s="31"/>
      <c r="C25" s="31"/>
      <c r="D25" s="32"/>
    </row>
    <row r="26" spans="1:7" x14ac:dyDescent="0.2">
      <c r="A26" s="34"/>
      <c r="B26" s="31"/>
      <c r="C26" s="31"/>
      <c r="D26" s="32"/>
    </row>
    <row r="27" spans="1:7" x14ac:dyDescent="0.2">
      <c r="A27" s="35"/>
      <c r="B27" s="36"/>
      <c r="C27" s="35"/>
      <c r="D27" s="35"/>
    </row>
    <row r="28" spans="1:7" x14ac:dyDescent="0.2">
      <c r="A28" s="37"/>
      <c r="B28" s="35"/>
      <c r="C28" s="35"/>
      <c r="D28" s="35"/>
    </row>
    <row r="29" spans="1:7" x14ac:dyDescent="0.2">
      <c r="A29" s="37"/>
      <c r="B29" s="35" t="s">
        <v>40</v>
      </c>
      <c r="C29" s="37"/>
      <c r="D29" s="37" t="s">
        <v>40</v>
      </c>
    </row>
    <row r="30" spans="1:7" ht="45" x14ac:dyDescent="0.2">
      <c r="A30" s="37"/>
      <c r="B30" s="38" t="s">
        <v>43</v>
      </c>
      <c r="C30" s="39"/>
      <c r="D30" s="38" t="s">
        <v>44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 xr:uid="{00000000-0009-0000-0000-000000000000}"/>
  <mergeCells count="1">
    <mergeCell ref="A1:G1"/>
  </mergeCells>
  <pageMargins left="0.7" right="0.7" top="0.75" bottom="0.75" header="0.3" footer="0.3"/>
  <pageSetup scale="83" fitToHeight="0" orientation="landscape" r:id="rId1"/>
  <ignoredErrors>
    <ignoredError sqref="C4:G4 C23:F23 C14:G14 C13:F13 C21:G22 C18:F18 C11:G12 C8:E8 C7:G7 D5:G5 C17:G17 D15:G15 D6:G6 D16:G16 C9 E9:G9 C19:D19 F19:G19 C10 E10:G10 C20:D20 F20: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3" t="s">
        <v>12</v>
      </c>
    </row>
    <row r="2" spans="1:1" x14ac:dyDescent="0.2">
      <c r="A2" s="2" t="s">
        <v>41</v>
      </c>
    </row>
    <row r="3" spans="1:1" x14ac:dyDescent="0.2">
      <c r="A3" s="2" t="s">
        <v>14</v>
      </c>
    </row>
    <row r="4" spans="1:1" ht="22.5" x14ac:dyDescent="0.2">
      <c r="A4" s="2" t="s">
        <v>15</v>
      </c>
    </row>
    <row r="5" spans="1:1" ht="22.5" x14ac:dyDescent="0.2">
      <c r="A5" s="2" t="s">
        <v>29</v>
      </c>
    </row>
    <row r="6" spans="1:1" x14ac:dyDescent="0.2">
      <c r="A6" s="2" t="s">
        <v>30</v>
      </c>
    </row>
    <row r="7" spans="1:1" ht="22.5" x14ac:dyDescent="0.2">
      <c r="A7" s="2" t="s">
        <v>16</v>
      </c>
    </row>
    <row r="8" spans="1:1" x14ac:dyDescent="0.2">
      <c r="A8" s="2" t="s">
        <v>17</v>
      </c>
    </row>
    <row r="9" spans="1:1" x14ac:dyDescent="0.2">
      <c r="A9" s="2"/>
    </row>
    <row r="10" spans="1:1" x14ac:dyDescent="0.2">
      <c r="A10" s="1" t="s">
        <v>13</v>
      </c>
    </row>
    <row r="11" spans="1:1" x14ac:dyDescent="0.2">
      <c r="A11" s="2" t="s">
        <v>20</v>
      </c>
    </row>
    <row r="12" spans="1:1" x14ac:dyDescent="0.2">
      <c r="A12" s="2"/>
    </row>
    <row r="13" spans="1:1" x14ac:dyDescent="0.2">
      <c r="A13" s="1" t="s">
        <v>18</v>
      </c>
    </row>
    <row r="14" spans="1:1" x14ac:dyDescent="0.2">
      <c r="A14" s="2" t="s">
        <v>19</v>
      </c>
    </row>
    <row r="15" spans="1:1" x14ac:dyDescent="0.2">
      <c r="A15" s="2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2017-10-17T13:19:05Z</cp:lastPrinted>
  <dcterms:created xsi:type="dcterms:W3CDTF">2012-12-11T20:30:33Z</dcterms:created>
  <dcterms:modified xsi:type="dcterms:W3CDTF">2017-10-17T13:19:53Z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