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TRIMESTRAL TERCER TRIMESTRE\Nueva carpeta\"/>
    </mc:Choice>
  </mc:AlternateContent>
  <bookViews>
    <workbookView xWindow="120" yWindow="165" windowWidth="15240" windowHeight="7935" xr2:uid="{00000000-000D-0000-FFFF-FFFF00000000}"/>
  </bookViews>
  <sheets>
    <sheet name="EVHP" sheetId="1" r:id="rId1"/>
    <sheet name="Instructivo_EVHP" sheetId="4" r:id="rId2"/>
  </sheets>
  <definedNames>
    <definedName name="_xlnm._FilterDatabase" localSheetId="0" hidden="1">EVHP!$A$2:$G$23</definedName>
  </definedNames>
  <calcPr calcId="171027"/>
</workbook>
</file>

<file path=xl/calcChain.xml><?xml version="1.0" encoding="utf-8"?>
<calcChain xmlns="http://schemas.openxmlformats.org/spreadsheetml/2006/main">
  <c r="F8" i="1" l="1"/>
  <c r="G3" i="1"/>
  <c r="G22" i="1" l="1"/>
  <c r="G21" i="1"/>
  <c r="G20" i="1"/>
  <c r="G19" i="1"/>
  <c r="F18" i="1"/>
  <c r="E18" i="1"/>
  <c r="G18" i="1" s="1"/>
  <c r="G17" i="1"/>
  <c r="G16" i="1"/>
  <c r="G15" i="1"/>
  <c r="F14" i="1"/>
  <c r="C14" i="1"/>
  <c r="G14" i="1" s="1"/>
  <c r="E13" i="1"/>
  <c r="E23" i="1" s="1"/>
  <c r="G12" i="1"/>
  <c r="G11" i="1"/>
  <c r="G10" i="1"/>
  <c r="G9" i="1"/>
  <c r="D8" i="1"/>
  <c r="G7" i="1"/>
  <c r="G6" i="1"/>
  <c r="G5" i="1"/>
  <c r="F4" i="1"/>
  <c r="C4" i="1"/>
  <c r="G4" i="1" s="1"/>
  <c r="D13" i="1" l="1"/>
  <c r="D23" i="1" s="1"/>
  <c r="G8" i="1"/>
  <c r="G13" i="1" s="1"/>
  <c r="G23" i="1" s="1"/>
  <c r="F13" i="1"/>
  <c r="F23" i="1" s="1"/>
  <c r="C13" i="1"/>
  <c r="C23" i="1" s="1"/>
</calcChain>
</file>

<file path=xl/sharedStrings.xml><?xml version="1.0" encoding="utf-8"?>
<sst xmlns="http://schemas.openxmlformats.org/spreadsheetml/2006/main" count="46" uniqueCount="45">
  <si>
    <t>ÍNDICE</t>
  </si>
  <si>
    <t>Aportaciones</t>
  </si>
  <si>
    <t>Reservas</t>
  </si>
  <si>
    <t>Rectificaciones de Resultados de Ejercicios Anteriores</t>
  </si>
  <si>
    <t>Variaciones de la Hacienda Pública/Patrimonio Neto del Ejercicio</t>
  </si>
  <si>
    <t>Donaciones de capital</t>
  </si>
  <si>
    <t>Actualización de la hacienda pública/patrimonio</t>
  </si>
  <si>
    <t>Resultados de ejercicios anteriores</t>
  </si>
  <si>
    <t>Revalúos</t>
  </si>
  <si>
    <t>Resultados del ejercicio (ahorro/ desahorro)</t>
  </si>
  <si>
    <t>AJUSTES POR CAMBIOS DE VALOR</t>
  </si>
  <si>
    <t>Patrimonio Neto Inicial Ajustado del Ejercicio</t>
  </si>
  <si>
    <t>Instructivo:</t>
  </si>
  <si>
    <t>Restricción:</t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</si>
  <si>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</si>
  <si>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>HACIENDA PÚBLICA / PATRIMONIO CONTRIBUIDO:</t>
    </r>
    <r>
      <rPr>
        <sz val="8"/>
        <color theme="1"/>
        <rFont val="Arial"/>
        <family val="2"/>
      </rPr>
      <t xml:space="preserve"> Representa las aportaciones, con fines permanentes, del sector privado, público y externo que incrementan la Hacienda Pública/Patrimonio del ente público.</t>
    </r>
  </si>
  <si>
    <r>
      <rPr>
        <b/>
        <sz val="8"/>
        <color indexed="8"/>
        <rFont val="Arial"/>
        <family val="2"/>
      </rPr>
      <t>AJUSTES POR CAMBIOS DE VALOR:</t>
    </r>
    <r>
      <rPr>
        <sz val="8"/>
        <color theme="1"/>
        <rFont val="Arial"/>
        <family val="2"/>
      </rPr>
      <t xml:space="preserve"> Son las variaciones de valor experimentadas por los activos financieros que, con posterioridad al momento inicial, se valoran con la aplicación del criterio del valor razonable.</t>
    </r>
  </si>
  <si>
    <r>
      <rPr>
        <b/>
        <sz val="8"/>
        <color indexed="8"/>
        <rFont val="Arial"/>
        <family val="2"/>
      </rPr>
      <t>TOTAL:</t>
    </r>
    <r>
      <rPr>
        <sz val="8"/>
        <color theme="1"/>
        <rFont val="Arial"/>
        <family val="2"/>
      </rPr>
      <t xml:space="preserve"> Es suma de la Hacienda Pública/Patrimonio Contribuido como del Generado y del Ajuste por Cambio de Valor.</t>
    </r>
  </si>
  <si>
    <t>Aplica a:</t>
  </si>
  <si>
    <t>Impreso y/o digital</t>
  </si>
  <si>
    <t>No se puede modificar el formato.</t>
  </si>
  <si>
    <r>
      <t xml:space="preserve">CONCEPTO
</t>
    </r>
    <r>
      <rPr>
        <sz val="8"/>
        <color indexed="9"/>
        <rFont val="Arial"/>
        <family val="2"/>
      </rPr>
      <t>NOTAS</t>
    </r>
  </si>
  <si>
    <r>
      <t xml:space="preserve">HACIENDA PÚBLICA / PATRIMONIO CONTRIBUIDO
</t>
    </r>
    <r>
      <rPr>
        <sz val="8"/>
        <color indexed="9"/>
        <rFont val="Arial"/>
        <family val="2"/>
      </rPr>
      <t>VHP-01</t>
    </r>
  </si>
  <si>
    <r>
      <t xml:space="preserve">HACIENDA PÚBLICA / PATRIMONIO GENERADO DE EJERCICIOS ANTERIORES
</t>
    </r>
    <r>
      <rPr>
        <sz val="8"/>
        <color indexed="9"/>
        <rFont val="Arial"/>
        <family val="2"/>
      </rPr>
      <t>VHP-02</t>
    </r>
  </si>
  <si>
    <r>
      <t xml:space="preserve">HACIENDA PÚBLICA / PATRIMONIO GENERADO DE EJERCICIO
</t>
    </r>
    <r>
      <rPr>
        <sz val="8"/>
        <color indexed="9"/>
        <rFont val="Arial"/>
        <family val="2"/>
      </rPr>
      <t>VHP-02</t>
    </r>
  </si>
  <si>
    <r>
      <t xml:space="preserve">TOTAL
</t>
    </r>
    <r>
      <rPr>
        <sz val="8"/>
        <color indexed="9"/>
        <rFont val="Arial"/>
        <family val="2"/>
      </rPr>
      <t>VHP-01 / VHP-02</t>
    </r>
  </si>
  <si>
    <t>Hacienda Pública/Patrimonio Neto Final del Ejercicio Anterior</t>
  </si>
  <si>
    <t>Cambios en la Hacienda Pública/Patrimonio Neto del Ejercicio Actual</t>
  </si>
  <si>
    <t>Saldo Neto en la Hacienda Pública / Patrimonio Periodo Actual</t>
  </si>
  <si>
    <r>
      <rPr>
        <b/>
        <sz val="8"/>
        <color indexed="8"/>
        <rFont val="Arial"/>
        <family val="2"/>
      </rPr>
      <t>HACIENDA PÚBLICA / PATRIMONIO GENERADO DE EJERCICIOS ANTERIORES:</t>
    </r>
    <r>
      <rPr>
        <sz val="8"/>
        <color theme="1"/>
        <rFont val="Arial"/>
        <family val="2"/>
      </rPr>
      <t xml:space="preserve"> Representa la acumulación de resultados de la gestión de ejercicios anteriores, incluyendo las aplicadas a reservas.</t>
    </r>
  </si>
  <si>
    <r>
      <rPr>
        <b/>
        <sz val="8"/>
        <color indexed="8"/>
        <rFont val="Arial"/>
        <family val="2"/>
      </rPr>
      <t>HACIENDA PÚBLICA / PATRIMONIO GENERADO DE EJERCICIO:</t>
    </r>
    <r>
      <rPr>
        <sz val="8"/>
        <color theme="1"/>
        <rFont val="Arial"/>
        <family val="2"/>
      </rPr>
      <t xml:space="preserve"> Representa la acumulación de resultados del ejercicio en operación del ejercio.</t>
    </r>
  </si>
  <si>
    <t>Aportaciones.</t>
  </si>
  <si>
    <t>Donaciones de capital.</t>
  </si>
  <si>
    <t>Actualización de la hacienda pública/patrimonio.</t>
  </si>
  <si>
    <t>Variaciones de la Hacienda Pública/Patrimonio Neto del Ejercicio.</t>
  </si>
  <si>
    <t>Resultados del ejercicio (ahorro/ desahorro).</t>
  </si>
  <si>
    <t>Resultados de ejercicios anteriores.</t>
  </si>
  <si>
    <t>Revalúos.</t>
  </si>
  <si>
    <t>Reservas.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</si>
  <si>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</si>
  <si>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</si>
  <si>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puede coincidir con el número de cuenta al cuarto nivel del Plan de Cuentas emitido por el CONAC (DOF 22/12/2014).</t>
    </r>
  </si>
  <si>
    <t>ESTADO DE VARIACIÓN EN LA HACIENDA PÚBLICA
SISTEMA DE AGUA POTABLE Y ALCANTARILLADO MUNICIPAL DE VALLE DE SANTIAGO
DEL 1 DE ENERO AL AL 30 DE SEPTIEMBRE DEL 2017</t>
  </si>
  <si>
    <t>DIRECTOR GENERAL
ARQ.JOSE LEON GARCIA</t>
  </si>
  <si>
    <t>COORDINADORA ADMINISTRATIVA
MARIA YOLANDA LOPEZ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</si>
</sst>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40">
    <xf numFmtId="0" fontId="0" fillId="0" borderId="0" xfId="0"/>
    <xf numFmtId="0" fontId="2" fillId="2" borderId="0" xfId="9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2" fillId="3" borderId="0" xfId="9" applyFont="1" applyFill="1" applyBorder="1" applyAlignment="1">
      <alignment horizontal="left" vertical="center" wrapText="1"/>
    </xf>
    <xf numFmtId="0" fontId="7" fillId="4" borderId="10" xfId="9" applyFont="1" applyFill="1" applyBorder="1" applyAlignment="1" applyProtection="1">
      <alignment horizontal="center" vertical="center" wrapText="1"/>
      <protection locked="0"/>
    </xf>
    <xf numFmtId="0" fontId="7" fillId="4" borderId="9" xfId="9" applyFont="1" applyFill="1" applyBorder="1" applyAlignment="1" applyProtection="1">
      <alignment horizontal="center" vertical="center" wrapText="1"/>
      <protection locked="0"/>
    </xf>
    <xf numFmtId="0" fontId="8" fillId="0" borderId="0" xfId="9" applyFont="1" applyFill="1" applyBorder="1" applyAlignment="1">
      <alignment vertical="top"/>
    </xf>
    <xf numFmtId="0" fontId="7" fillId="4" borderId="8" xfId="9" applyFont="1" applyFill="1" applyBorder="1" applyAlignment="1">
      <alignment horizontal="center" vertical="center"/>
    </xf>
    <xf numFmtId="0" fontId="7" fillId="4" borderId="9" xfId="9" applyFont="1" applyFill="1" applyBorder="1" applyAlignment="1">
      <alignment horizontal="center" vertical="center" wrapText="1"/>
    </xf>
    <xf numFmtId="166" fontId="7" fillId="4" borderId="8" xfId="3" applyNumberFormat="1" applyFont="1" applyFill="1" applyBorder="1" applyAlignment="1">
      <alignment horizontal="center" vertical="center" wrapText="1"/>
    </xf>
    <xf numFmtId="0" fontId="8" fillId="0" borderId="0" xfId="9" applyFont="1" applyFill="1" applyBorder="1" applyAlignment="1">
      <alignment vertical="top" wrapText="1"/>
    </xf>
    <xf numFmtId="0" fontId="8" fillId="0" borderId="1" xfId="9" applyFont="1" applyBorder="1" applyAlignment="1" applyProtection="1">
      <alignment horizontal="center" vertical="top"/>
    </xf>
    <xf numFmtId="0" fontId="9" fillId="0" borderId="2" xfId="9" applyFont="1" applyFill="1" applyBorder="1" applyAlignment="1">
      <alignment vertical="top" wrapText="1"/>
    </xf>
    <xf numFmtId="4" fontId="9" fillId="0" borderId="2" xfId="9" applyNumberFormat="1" applyFont="1" applyFill="1" applyBorder="1" applyProtection="1">
      <protection locked="0"/>
    </xf>
    <xf numFmtId="4" fontId="9" fillId="0" borderId="3" xfId="9" applyNumberFormat="1" applyFont="1" applyFill="1" applyBorder="1" applyProtection="1">
      <protection locked="0"/>
    </xf>
    <xf numFmtId="0" fontId="9" fillId="0" borderId="0" xfId="9" applyFont="1" applyFill="1" applyBorder="1" applyAlignment="1">
      <alignment vertical="top"/>
    </xf>
    <xf numFmtId="0" fontId="10" fillId="0" borderId="1" xfId="9" applyNumberFormat="1" applyFont="1" applyFill="1" applyBorder="1" applyAlignment="1" applyProtection="1">
      <alignment horizontal="center" vertical="top"/>
      <protection hidden="1"/>
    </xf>
    <xf numFmtId="0" fontId="9" fillId="0" borderId="0" xfId="9" applyFont="1" applyFill="1" applyBorder="1" applyAlignment="1">
      <alignment vertical="top" wrapText="1"/>
    </xf>
    <xf numFmtId="4" fontId="9" fillId="0" borderId="0" xfId="9" applyNumberFormat="1" applyFont="1" applyFill="1" applyBorder="1" applyProtection="1">
      <protection locked="0"/>
    </xf>
    <xf numFmtId="4" fontId="8" fillId="0" borderId="0" xfId="9" applyNumberFormat="1" applyFont="1" applyFill="1" applyBorder="1" applyProtection="1">
      <protection locked="0"/>
    </xf>
    <xf numFmtId="4" fontId="9" fillId="0" borderId="4" xfId="9" applyNumberFormat="1" applyFont="1" applyFill="1" applyBorder="1" applyProtection="1">
      <protection locked="0"/>
    </xf>
    <xf numFmtId="0" fontId="8" fillId="0" borderId="1" xfId="9" applyNumberFormat="1" applyFont="1" applyFill="1" applyBorder="1" applyAlignment="1">
      <alignment horizontal="center" vertical="top"/>
    </xf>
    <xf numFmtId="0" fontId="8" fillId="0" borderId="0" xfId="9" applyFont="1" applyBorder="1" applyAlignment="1">
      <alignment vertical="top" wrapText="1"/>
    </xf>
    <xf numFmtId="4" fontId="8" fillId="0" borderId="4" xfId="9" applyNumberFormat="1" applyFont="1" applyFill="1" applyBorder="1" applyProtection="1">
      <protection locked="0"/>
    </xf>
    <xf numFmtId="4" fontId="8" fillId="0" borderId="0" xfId="9" applyNumberFormat="1" applyFont="1" applyFill="1" applyBorder="1" applyAlignment="1" applyProtection="1">
      <alignment vertical="top"/>
      <protection locked="0"/>
    </xf>
    <xf numFmtId="0" fontId="10" fillId="0" borderId="6" xfId="9" applyNumberFormat="1" applyFont="1" applyFill="1" applyBorder="1" applyAlignment="1" applyProtection="1">
      <alignment horizontal="center" vertical="top"/>
      <protection hidden="1"/>
    </xf>
    <xf numFmtId="0" fontId="9" fillId="0" borderId="5" xfId="9" applyFont="1" applyFill="1" applyBorder="1" applyAlignment="1">
      <alignment vertical="top" wrapText="1"/>
    </xf>
    <xf numFmtId="4" fontId="9" fillId="0" borderId="5" xfId="9" applyNumberFormat="1" applyFont="1" applyFill="1" applyBorder="1" applyProtection="1">
      <protection locked="0"/>
    </xf>
    <xf numFmtId="4" fontId="9" fillId="0" borderId="5" xfId="9" applyNumberFormat="1" applyFont="1" applyFill="1" applyBorder="1" applyAlignment="1" applyProtection="1">
      <alignment vertical="top"/>
      <protection locked="0"/>
    </xf>
    <xf numFmtId="4" fontId="9" fillId="0" borderId="7" xfId="9" applyNumberFormat="1" applyFont="1" applyFill="1" applyBorder="1" applyAlignment="1" applyProtection="1">
      <alignment vertical="top"/>
      <protection locked="0"/>
    </xf>
    <xf numFmtId="0" fontId="8" fillId="0" borderId="0" xfId="9" applyFont="1" applyAlignment="1" applyProtection="1">
      <alignment vertical="top"/>
    </xf>
    <xf numFmtId="0" fontId="8" fillId="0" borderId="0" xfId="9" applyFont="1" applyAlignment="1">
      <alignment vertical="top" wrapText="1"/>
    </xf>
    <xf numFmtId="4" fontId="8" fillId="0" borderId="0" xfId="9" applyNumberFormat="1" applyFont="1" applyAlignment="1">
      <alignment vertical="top"/>
    </xf>
    <xf numFmtId="4" fontId="8" fillId="0" borderId="0" xfId="9" applyNumberFormat="1" applyFont="1" applyFill="1" applyBorder="1" applyAlignment="1">
      <alignment vertical="top"/>
    </xf>
    <xf numFmtId="0" fontId="8" fillId="0" borderId="0" xfId="9" applyFont="1" applyAlignment="1">
      <alignment vertical="top"/>
    </xf>
    <xf numFmtId="0" fontId="8" fillId="0" borderId="0" xfId="9" applyFont="1" applyAlignment="1" applyProtection="1">
      <alignment vertical="top" wrapText="1"/>
      <protection locked="0"/>
    </xf>
    <xf numFmtId="0" fontId="8" fillId="0" borderId="0" xfId="9" applyFont="1" applyAlignment="1" applyProtection="1">
      <alignment horizontal="left" vertical="top" wrapText="1" indent="5"/>
      <protection locked="0"/>
    </xf>
    <xf numFmtId="0" fontId="8" fillId="0" borderId="0" xfId="9" applyFont="1" applyAlignment="1" applyProtection="1">
      <alignment vertical="top"/>
      <protection locked="0"/>
    </xf>
    <xf numFmtId="0" fontId="8" fillId="0" borderId="0" xfId="9" applyFont="1" applyBorder="1" applyAlignment="1" applyProtection="1">
      <alignment horizontal="left" vertical="top" wrapText="1" indent="2"/>
      <protection locked="0"/>
    </xf>
    <xf numFmtId="0" fontId="8" fillId="0" borderId="0" xfId="9" applyFont="1" applyBorder="1" applyAlignment="1" applyProtection="1">
      <alignment vertical="top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0"/>
  <sheetViews>
    <sheetView tabSelected="1" zoomScaleNormal="100" workbookViewId="0">
      <pane ySplit="2" topLeftCell="A3" activePane="bottomLeft" state="frozen"/>
      <selection pane="bottomLeft" activeCell="G30" sqref="A1:G30"/>
    </sheetView>
  </sheetViews>
  <sheetFormatPr baseColWidth="10" defaultRowHeight="11.25" x14ac:dyDescent="0.2"/>
  <cols>
    <col min="1" max="1" width="7.83203125" style="6" customWidth="1"/>
    <col min="2" max="2" width="68" style="10" customWidth="1"/>
    <col min="3" max="3" width="23.83203125" style="33" customWidth="1"/>
    <col min="4" max="4" width="24" style="33" customWidth="1"/>
    <col min="5" max="6" width="22.33203125" style="33" customWidth="1"/>
    <col min="7" max="7" width="18.33203125" style="33" customWidth="1"/>
    <col min="8" max="16384" width="12" style="6"/>
  </cols>
  <sheetData>
    <row r="1" spans="1:7" ht="60" customHeight="1" x14ac:dyDescent="0.2">
      <c r="A1" s="4" t="s">
        <v>42</v>
      </c>
      <c r="B1" s="5"/>
      <c r="C1" s="5"/>
      <c r="D1" s="5"/>
      <c r="E1" s="5"/>
      <c r="F1" s="5"/>
      <c r="G1" s="5"/>
    </row>
    <row r="2" spans="1:7" s="10" customFormat="1" ht="54.95" customHeight="1" x14ac:dyDescent="0.2">
      <c r="A2" s="7" t="s">
        <v>0</v>
      </c>
      <c r="B2" s="8" t="s">
        <v>21</v>
      </c>
      <c r="C2" s="9" t="s">
        <v>22</v>
      </c>
      <c r="D2" s="9" t="s">
        <v>23</v>
      </c>
      <c r="E2" s="9" t="s">
        <v>24</v>
      </c>
      <c r="F2" s="9" t="s">
        <v>10</v>
      </c>
      <c r="G2" s="9" t="s">
        <v>25</v>
      </c>
    </row>
    <row r="3" spans="1:7" s="15" customFormat="1" x14ac:dyDescent="0.2">
      <c r="A3" s="11">
        <v>3250</v>
      </c>
      <c r="B3" s="12" t="s">
        <v>3</v>
      </c>
      <c r="C3" s="13"/>
      <c r="D3" s="13">
        <v>0</v>
      </c>
      <c r="E3" s="13">
        <v>0</v>
      </c>
      <c r="F3" s="13">
        <v>0</v>
      </c>
      <c r="G3" s="14">
        <f>SUM(C3:F3)</f>
        <v>0</v>
      </c>
    </row>
    <row r="4" spans="1:7" x14ac:dyDescent="0.2">
      <c r="A4" s="16">
        <v>900001</v>
      </c>
      <c r="B4" s="17" t="s">
        <v>11</v>
      </c>
      <c r="C4" s="18">
        <f>SUM(C5:C7)</f>
        <v>44149969.130000003</v>
      </c>
      <c r="D4" s="19"/>
      <c r="E4" s="19"/>
      <c r="F4" s="18">
        <f>SUM(F5:F7)</f>
        <v>0</v>
      </c>
      <c r="G4" s="20">
        <f t="shared" ref="G4:G12" si="0">SUM(C4:F4)</f>
        <v>44149969.130000003</v>
      </c>
    </row>
    <row r="5" spans="1:7" x14ac:dyDescent="0.2">
      <c r="A5" s="21">
        <v>3110</v>
      </c>
      <c r="B5" s="22" t="s">
        <v>1</v>
      </c>
      <c r="C5" s="19">
        <v>40196256.700000003</v>
      </c>
      <c r="D5" s="19"/>
      <c r="E5" s="19"/>
      <c r="F5" s="19">
        <v>0</v>
      </c>
      <c r="G5" s="23">
        <f t="shared" si="0"/>
        <v>40196256.700000003</v>
      </c>
    </row>
    <row r="6" spans="1:7" x14ac:dyDescent="0.2">
      <c r="A6" s="21">
        <v>3120</v>
      </c>
      <c r="B6" s="22" t="s">
        <v>5</v>
      </c>
      <c r="C6" s="19">
        <v>3953712.43</v>
      </c>
      <c r="D6" s="19"/>
      <c r="E6" s="19"/>
      <c r="F6" s="19">
        <v>0</v>
      </c>
      <c r="G6" s="23">
        <f t="shared" si="0"/>
        <v>3953712.43</v>
      </c>
    </row>
    <row r="7" spans="1:7" x14ac:dyDescent="0.2">
      <c r="A7" s="21">
        <v>3130</v>
      </c>
      <c r="B7" s="22" t="s">
        <v>6</v>
      </c>
      <c r="C7" s="19">
        <v>0</v>
      </c>
      <c r="D7" s="19"/>
      <c r="E7" s="19"/>
      <c r="F7" s="19">
        <v>0</v>
      </c>
      <c r="G7" s="23">
        <f t="shared" si="0"/>
        <v>0</v>
      </c>
    </row>
    <row r="8" spans="1:7" x14ac:dyDescent="0.2">
      <c r="A8" s="16">
        <v>900002</v>
      </c>
      <c r="B8" s="17" t="s">
        <v>4</v>
      </c>
      <c r="C8" s="19"/>
      <c r="D8" s="18">
        <f>SUM(D9:D12)</f>
        <v>18902065.030000001</v>
      </c>
      <c r="E8" s="19"/>
      <c r="F8" s="18">
        <f>SUM(F9:F12)</f>
        <v>0</v>
      </c>
      <c r="G8" s="20">
        <f>SUM(C8:F8)</f>
        <v>18902065.030000001</v>
      </c>
    </row>
    <row r="9" spans="1:7" x14ac:dyDescent="0.2">
      <c r="A9" s="21">
        <v>3210</v>
      </c>
      <c r="B9" s="22" t="s">
        <v>9</v>
      </c>
      <c r="C9" s="19"/>
      <c r="D9" s="19">
        <v>7243321.5899999999</v>
      </c>
      <c r="E9" s="19"/>
      <c r="F9" s="19">
        <v>0</v>
      </c>
      <c r="G9" s="23">
        <f t="shared" si="0"/>
        <v>7243321.5899999999</v>
      </c>
    </row>
    <row r="10" spans="1:7" x14ac:dyDescent="0.2">
      <c r="A10" s="21">
        <v>3220</v>
      </c>
      <c r="B10" s="22" t="s">
        <v>7</v>
      </c>
      <c r="C10" s="19"/>
      <c r="D10" s="19">
        <v>11658743.439999999</v>
      </c>
      <c r="E10" s="19"/>
      <c r="F10" s="19">
        <v>0</v>
      </c>
      <c r="G10" s="23">
        <f t="shared" si="0"/>
        <v>11658743.439999999</v>
      </c>
    </row>
    <row r="11" spans="1:7" x14ac:dyDescent="0.2">
      <c r="A11" s="21">
        <v>3230</v>
      </c>
      <c r="B11" s="22" t="s">
        <v>8</v>
      </c>
      <c r="C11" s="19"/>
      <c r="D11" s="19">
        <v>0</v>
      </c>
      <c r="E11" s="19"/>
      <c r="F11" s="19">
        <v>0</v>
      </c>
      <c r="G11" s="23">
        <f t="shared" si="0"/>
        <v>0</v>
      </c>
    </row>
    <row r="12" spans="1:7" x14ac:dyDescent="0.2">
      <c r="A12" s="21">
        <v>3240</v>
      </c>
      <c r="B12" s="22" t="s">
        <v>2</v>
      </c>
      <c r="C12" s="19"/>
      <c r="D12" s="19">
        <v>0</v>
      </c>
      <c r="E12" s="19"/>
      <c r="F12" s="19">
        <v>0</v>
      </c>
      <c r="G12" s="23">
        <f t="shared" si="0"/>
        <v>0</v>
      </c>
    </row>
    <row r="13" spans="1:7" x14ac:dyDescent="0.2">
      <c r="A13" s="16">
        <v>900003</v>
      </c>
      <c r="B13" s="17" t="s">
        <v>26</v>
      </c>
      <c r="C13" s="18">
        <f>+C4</f>
        <v>44149969.130000003</v>
      </c>
      <c r="D13" s="18">
        <f>+D3+D8</f>
        <v>18902065.030000001</v>
      </c>
      <c r="E13" s="18">
        <f>+E3</f>
        <v>0</v>
      </c>
      <c r="F13" s="18">
        <f>+F3+F4+F8</f>
        <v>0</v>
      </c>
      <c r="G13" s="20">
        <f>+G3+G4+G8</f>
        <v>63052034.160000004</v>
      </c>
    </row>
    <row r="14" spans="1:7" x14ac:dyDescent="0.2">
      <c r="A14" s="16">
        <v>900004</v>
      </c>
      <c r="B14" s="17" t="s">
        <v>27</v>
      </c>
      <c r="C14" s="18">
        <f>SUM(C15:C17)</f>
        <v>0</v>
      </c>
      <c r="D14" s="19"/>
      <c r="E14" s="19"/>
      <c r="F14" s="18">
        <f>SUM(F15:F17)</f>
        <v>0</v>
      </c>
      <c r="G14" s="20">
        <f t="shared" ref="G14:G22" si="1">SUM(C14:F14)</f>
        <v>0</v>
      </c>
    </row>
    <row r="15" spans="1:7" x14ac:dyDescent="0.2">
      <c r="A15" s="21">
        <v>3110</v>
      </c>
      <c r="B15" s="22" t="s">
        <v>31</v>
      </c>
      <c r="C15" s="19">
        <v>0</v>
      </c>
      <c r="D15" s="19"/>
      <c r="E15" s="19"/>
      <c r="F15" s="19">
        <v>0</v>
      </c>
      <c r="G15" s="23">
        <f t="shared" si="1"/>
        <v>0</v>
      </c>
    </row>
    <row r="16" spans="1:7" x14ac:dyDescent="0.2">
      <c r="A16" s="21">
        <v>3120</v>
      </c>
      <c r="B16" s="22" t="s">
        <v>32</v>
      </c>
      <c r="C16" s="19">
        <v>0</v>
      </c>
      <c r="D16" s="19"/>
      <c r="E16" s="19"/>
      <c r="F16" s="19">
        <v>0</v>
      </c>
      <c r="G16" s="23">
        <f t="shared" si="1"/>
        <v>0</v>
      </c>
    </row>
    <row r="17" spans="1:7" x14ac:dyDescent="0.2">
      <c r="A17" s="21">
        <v>3130</v>
      </c>
      <c r="B17" s="22" t="s">
        <v>33</v>
      </c>
      <c r="C17" s="19">
        <v>0</v>
      </c>
      <c r="D17" s="19"/>
      <c r="E17" s="19"/>
      <c r="F17" s="19">
        <v>0</v>
      </c>
      <c r="G17" s="23">
        <f t="shared" si="1"/>
        <v>0</v>
      </c>
    </row>
    <row r="18" spans="1:7" x14ac:dyDescent="0.2">
      <c r="A18" s="16">
        <v>900005</v>
      </c>
      <c r="B18" s="17" t="s">
        <v>34</v>
      </c>
      <c r="C18" s="19"/>
      <c r="D18" s="19"/>
      <c r="E18" s="18">
        <f>SUM(E19:E22)</f>
        <v>8844242.9299999997</v>
      </c>
      <c r="F18" s="18">
        <f>SUM(F19:F22)</f>
        <v>0</v>
      </c>
      <c r="G18" s="20">
        <f>SUM(C18:F18)</f>
        <v>8844242.9299999997</v>
      </c>
    </row>
    <row r="19" spans="1:7" x14ac:dyDescent="0.2">
      <c r="A19" s="21">
        <v>3210</v>
      </c>
      <c r="B19" s="22" t="s">
        <v>35</v>
      </c>
      <c r="C19" s="19"/>
      <c r="D19" s="19"/>
      <c r="E19" s="19">
        <v>1600921.34</v>
      </c>
      <c r="F19" s="19">
        <v>0</v>
      </c>
      <c r="G19" s="23">
        <f t="shared" si="1"/>
        <v>1600921.34</v>
      </c>
    </row>
    <row r="20" spans="1:7" x14ac:dyDescent="0.2">
      <c r="A20" s="21">
        <v>3220</v>
      </c>
      <c r="B20" s="22" t="s">
        <v>36</v>
      </c>
      <c r="C20" s="19"/>
      <c r="D20" s="19"/>
      <c r="E20" s="19">
        <v>7243321.5899999999</v>
      </c>
      <c r="F20" s="19">
        <v>0</v>
      </c>
      <c r="G20" s="23">
        <f t="shared" si="1"/>
        <v>7243321.5899999999</v>
      </c>
    </row>
    <row r="21" spans="1:7" x14ac:dyDescent="0.2">
      <c r="A21" s="21">
        <v>3230</v>
      </c>
      <c r="B21" s="22" t="s">
        <v>37</v>
      </c>
      <c r="C21" s="19"/>
      <c r="D21" s="24"/>
      <c r="E21" s="24">
        <v>0</v>
      </c>
      <c r="F21" s="24">
        <v>0</v>
      </c>
      <c r="G21" s="23">
        <f t="shared" si="1"/>
        <v>0</v>
      </c>
    </row>
    <row r="22" spans="1:7" x14ac:dyDescent="0.2">
      <c r="A22" s="21">
        <v>3240</v>
      </c>
      <c r="B22" s="22" t="s">
        <v>38</v>
      </c>
      <c r="C22" s="19"/>
      <c r="D22" s="24"/>
      <c r="E22" s="24">
        <v>0</v>
      </c>
      <c r="F22" s="24">
        <v>0</v>
      </c>
      <c r="G22" s="23">
        <f t="shared" si="1"/>
        <v>0</v>
      </c>
    </row>
    <row r="23" spans="1:7" x14ac:dyDescent="0.2">
      <c r="A23" s="25">
        <v>900006</v>
      </c>
      <c r="B23" s="26" t="s">
        <v>28</v>
      </c>
      <c r="C23" s="27">
        <f>C13+C14</f>
        <v>44149969.130000003</v>
      </c>
      <c r="D23" s="28">
        <f>D13</f>
        <v>18902065.030000001</v>
      </c>
      <c r="E23" s="28">
        <f>E13+E18</f>
        <v>8844242.9299999997</v>
      </c>
      <c r="F23" s="28">
        <f>F13+F14+F18</f>
        <v>0</v>
      </c>
      <c r="G23" s="29">
        <f>G13+G14+G18</f>
        <v>71896277.090000004</v>
      </c>
    </row>
    <row r="25" spans="1:7" x14ac:dyDescent="0.2">
      <c r="A25" s="30" t="s">
        <v>39</v>
      </c>
      <c r="B25" s="31"/>
      <c r="C25" s="31"/>
      <c r="D25" s="32"/>
    </row>
    <row r="26" spans="1:7" x14ac:dyDescent="0.2">
      <c r="A26" s="34"/>
      <c r="B26" s="31"/>
      <c r="C26" s="31"/>
      <c r="D26" s="32"/>
    </row>
    <row r="27" spans="1:7" x14ac:dyDescent="0.2">
      <c r="A27" s="35"/>
      <c r="B27" s="36"/>
      <c r="C27" s="35"/>
      <c r="D27" s="35"/>
    </row>
    <row r="28" spans="1:7" x14ac:dyDescent="0.2">
      <c r="A28" s="37"/>
      <c r="B28" s="35"/>
      <c r="C28" s="35"/>
      <c r="D28" s="35"/>
    </row>
    <row r="29" spans="1:7" x14ac:dyDescent="0.2">
      <c r="A29" s="37"/>
      <c r="B29" s="35" t="s">
        <v>40</v>
      </c>
      <c r="C29" s="37"/>
      <c r="D29" s="37" t="s">
        <v>40</v>
      </c>
    </row>
    <row r="30" spans="1:7" ht="45" x14ac:dyDescent="0.2">
      <c r="A30" s="37"/>
      <c r="B30" s="38" t="s">
        <v>43</v>
      </c>
      <c r="C30" s="39"/>
      <c r="D30" s="38" t="s">
        <v>44</v>
      </c>
    </row>
  </sheetData>
  <sheetProtection algorithmName="SHA-512" hashValue="6SMbNp56Gux+oUj8PtP8AOAl6MTyhimG3rXno+TmHLV8ijeT9ARn6qGuGaLjLza84+JG+ZtBF/5+rp/Yzu12jw==" saltValue="9juX+NMFnUQDfGzdBf1sZw==" spinCount="100000" sheet="1" objects="1" scenarios="1" formatCells="0" formatColumns="0" formatRows="0" autoFilter="0"/>
  <autoFilter ref="A2:G23" xr:uid="{00000000-0009-0000-0000-000000000000}"/>
  <mergeCells count="1">
    <mergeCell ref="A1:G1"/>
  </mergeCells>
  <pageMargins left="0.7" right="0.7" top="0.75" bottom="0.75" header="0.3" footer="0.3"/>
  <pageSetup scale="83" fitToHeight="0" orientation="landscape" r:id="rId1"/>
  <ignoredErrors>
    <ignoredError sqref="C4:G4 C23:F23 C14:G14 C13:F13 C21:G22 C18:F18 C11:G12 C8:E8 C7:G7 D5:G5 C17:G17 D15:G15 D6:G6 D16:G16 C9 E9:G9 C19:D19 F19:G19 C10 E10:G10 C20:D20 F20:G2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5"/>
  <sheetViews>
    <sheetView zoomScale="120" zoomScaleNormal="120" zoomScaleSheetLayoutView="100" workbookViewId="0">
      <selection activeCell="A20" sqref="A20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3" t="s">
        <v>12</v>
      </c>
    </row>
    <row r="2" spans="1:1" x14ac:dyDescent="0.2">
      <c r="A2" s="2" t="s">
        <v>41</v>
      </c>
    </row>
    <row r="3" spans="1:1" x14ac:dyDescent="0.2">
      <c r="A3" s="2" t="s">
        <v>14</v>
      </c>
    </row>
    <row r="4" spans="1:1" ht="22.5" x14ac:dyDescent="0.2">
      <c r="A4" s="2" t="s">
        <v>15</v>
      </c>
    </row>
    <row r="5" spans="1:1" ht="22.5" x14ac:dyDescent="0.2">
      <c r="A5" s="2" t="s">
        <v>29</v>
      </c>
    </row>
    <row r="6" spans="1:1" x14ac:dyDescent="0.2">
      <c r="A6" s="2" t="s">
        <v>30</v>
      </c>
    </row>
    <row r="7" spans="1:1" ht="22.5" x14ac:dyDescent="0.2">
      <c r="A7" s="2" t="s">
        <v>16</v>
      </c>
    </row>
    <row r="8" spans="1:1" x14ac:dyDescent="0.2">
      <c r="A8" s="2" t="s">
        <v>17</v>
      </c>
    </row>
    <row r="9" spans="1:1" x14ac:dyDescent="0.2">
      <c r="A9" s="2"/>
    </row>
    <row r="10" spans="1:1" x14ac:dyDescent="0.2">
      <c r="A10" s="1" t="s">
        <v>13</v>
      </c>
    </row>
    <row r="11" spans="1:1" x14ac:dyDescent="0.2">
      <c r="A11" s="2" t="s">
        <v>20</v>
      </c>
    </row>
    <row r="12" spans="1:1" x14ac:dyDescent="0.2">
      <c r="A12" s="2"/>
    </row>
    <row r="13" spans="1:1" x14ac:dyDescent="0.2">
      <c r="A13" s="1" t="s">
        <v>18</v>
      </c>
    </row>
    <row r="14" spans="1:1" x14ac:dyDescent="0.2">
      <c r="A14" s="2" t="s">
        <v>19</v>
      </c>
    </row>
    <row r="15" spans="1:1" x14ac:dyDescent="0.2">
      <c r="A15" s="2"/>
    </row>
  </sheetData>
  <sheetProtection algorithmName="SHA-512" hashValue="Qho0r7w76VoFDjLqicXZxFC+vfGEgBwj7WqCJoTh7vMksDoI+fRjXlXvbjm7E+J2uRHMtBK0LURYTM8Wf/TrIA==" saltValue="AXtjr+j3ZqGUa+p3TSddy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DE VARIACIÓN EN LA HACIENDA PÚBLICA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EVHP</vt:lpstr>
      <vt:lpstr>Instructivo_EVHP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2017-10-17T13:19:05Z</cp:lastPrinted>
  <dcterms:created xsi:type="dcterms:W3CDTF">2012-12-11T20:30:33Z</dcterms:created>
  <dcterms:modified xsi:type="dcterms:W3CDTF">2017-10-17T13:19:53Z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