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11490" windowHeight="513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C60" i="1" l="1"/>
  <c r="B60" i="1"/>
  <c r="C37" i="1"/>
  <c r="C65" i="1" s="1"/>
  <c r="B37" i="1"/>
  <c r="F37" i="1"/>
  <c r="E60" i="1"/>
  <c r="E65" i="1" s="1"/>
  <c r="D37" i="1"/>
  <c r="D60" i="1"/>
  <c r="B65" i="1" l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<sst xmlns="http://schemas.openxmlformats.org/spreadsheetml/2006/main" count="72" uniqueCount="72">
  <si>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</si>
  <si>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</si>
  <si>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</si>
  <si>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</si>
  <si>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</si>
  <si>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</si>
  <si>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</si>
  <si>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</si>
  <si>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</si>
  <si>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</si>
  <si>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</si>
  <si>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</si>
  <si>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</si>
  <si>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</si>
  <si>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</si>
  <si>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</si>
  <si>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</si>
  <si>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</si>
  <si>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</si>
  <si>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</si>
  <si>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</si>
  <si>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</si>
  <si>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</si>
  <si>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</si>
  <si>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</si>
  <si>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</si>
  <si>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</si>
  <si>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</si>
  <si>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</si>
  <si>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</si>
  <si>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</si>
  <si>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</si>
  <si>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</si>
  <si>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</si>
  <si>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</si>
  <si>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</si>
  <si>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</si>
  <si>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</si>
  <si>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</si>
  <si>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</si>
  <si>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</si>
  <si>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</si>
  <si>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</si>
  <si>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</si>
  <si>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</si>
  <si>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</si>
  <si>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</si>
  <si>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</si>
  <si>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</si>
  <si>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</si>
  <si>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</si>
  <si>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</si>
  <si>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</si>
  <si>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</si>
  <si>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</si>
  <si>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</si>
  <si>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</si>
  <si>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</si>
  <si>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</si>
  <si>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</si>
  <si>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</si>
  <si>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</si>
  <si>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</si>
  <si>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</si>
  <si>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</si>
  <si>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</si>
  <si>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</si>
  <si>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</si>
  <si>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</si>
  <si>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</si>
  <si>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</si>
  <si>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MUNICIPAL DE VALLE DE SANTIAGO
Estado Analítico de Ingresos Detallado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</si>
</sst>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activeCell="G70" sqref="A1:G70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30900</v>
      </c>
      <c r="C10" s="10">
        <v>0</v>
      </c>
      <c r="D10" s="10">
        <f t="shared" si="0"/>
        <v>30900</v>
      </c>
      <c r="E10" s="10">
        <v>3718.18</v>
      </c>
      <c r="F10" s="10">
        <v>3718.18</v>
      </c>
      <c r="G10" s="10">
        <f t="shared" si="1"/>
        <v>-27181.82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39115917.280000001</v>
      </c>
      <c r="C12" s="10">
        <v>0</v>
      </c>
      <c r="D12" s="10">
        <f t="shared" si="0"/>
        <v>39115917.280000001</v>
      </c>
      <c r="E12" s="10">
        <v>42814949.649999999</v>
      </c>
      <c r="F12" s="10">
        <v>42814949.649999999</v>
      </c>
      <c r="G12" s="10">
        <f t="shared" si="1"/>
        <v>3699032.3699999973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332865</v>
      </c>
      <c r="C32" s="10">
        <f t="shared" ref="C32:G32" si="6">SUM(C33)</f>
        <v>1668786.5</v>
      </c>
      <c r="D32" s="10">
        <f t="shared" si="6"/>
        <v>2001651.5</v>
      </c>
      <c r="E32" s="10">
        <f t="shared" si="6"/>
        <v>1091696</v>
      </c>
      <c r="F32" s="10">
        <f t="shared" si="6"/>
        <v>1091696</v>
      </c>
      <c r="G32" s="10">
        <f t="shared" si="6"/>
        <v>758831</v>
      </c>
    </row>
    <row r="33" spans="1:7" x14ac:dyDescent="0.2">
      <c r="A33" s="12" t="s">
        <v>36</v>
      </c>
      <c r="B33" s="10">
        <v>332865</v>
      </c>
      <c r="C33" s="10">
        <v>1668786.5</v>
      </c>
      <c r="D33" s="10">
        <f t="shared" si="0"/>
        <v>2001651.5</v>
      </c>
      <c r="E33" s="10">
        <v>1091696</v>
      </c>
      <c r="F33" s="10">
        <v>1091696</v>
      </c>
      <c r="G33" s="10">
        <f>F33-B33</f>
        <v>758831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39479682.280000001</v>
      </c>
      <c r="C37" s="23">
        <f t="shared" si="9"/>
        <v>1668786.5</v>
      </c>
      <c r="D37" s="23">
        <f t="shared" si="9"/>
        <v>41148468.780000001</v>
      </c>
      <c r="E37" s="23">
        <f t="shared" si="9"/>
        <v>43910363.829999998</v>
      </c>
      <c r="F37" s="23">
        <f t="shared" si="9"/>
        <v>43910363.829999998</v>
      </c>
      <c r="G37" s="23">
        <f t="shared" si="9"/>
        <v>4430681.549999997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4430681.549999997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150000</v>
      </c>
      <c r="D62" s="23">
        <f t="shared" si="20"/>
        <v>150000</v>
      </c>
      <c r="E62" s="23">
        <f t="shared" si="20"/>
        <v>-161944.99</v>
      </c>
      <c r="F62" s="23">
        <f t="shared" si="20"/>
        <v>-161944.99</v>
      </c>
      <c r="G62" s="23">
        <f t="shared" si="20"/>
        <v>-161944.99</v>
      </c>
    </row>
    <row r="63" spans="1:7" x14ac:dyDescent="0.2">
      <c r="A63" s="11" t="s">
        <v>64</v>
      </c>
      <c r="B63" s="10">
        <v>0</v>
      </c>
      <c r="C63" s="10">
        <v>150000</v>
      </c>
      <c r="D63" s="10">
        <f t="shared" ref="D63" si="21">B63+C63</f>
        <v>150000</v>
      </c>
      <c r="E63" s="10">
        <v>-161944.99</v>
      </c>
      <c r="F63" s="10">
        <v>-161944.99</v>
      </c>
      <c r="G63" s="10">
        <f>F63-B63</f>
        <v>-161944.99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39479682.280000001</v>
      </c>
      <c r="C65" s="23">
        <f t="shared" si="22"/>
        <v>1818786.5</v>
      </c>
      <c r="D65" s="23">
        <f t="shared" si="22"/>
        <v>41298468.780000001</v>
      </c>
      <c r="E65" s="23">
        <f t="shared" si="22"/>
        <v>43748418.839999996</v>
      </c>
      <c r="F65" s="23">
        <f t="shared" si="22"/>
        <v>43748418.839999996</v>
      </c>
      <c r="G65" s="23">
        <f t="shared" si="22"/>
        <v>4268736.5599999968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150000</v>
      </c>
      <c r="D68" s="10">
        <f t="shared" ref="D68:D69" si="23">B68+C68</f>
        <v>150000</v>
      </c>
      <c r="E68" s="10">
        <v>-161944.99</v>
      </c>
      <c r="F68" s="10">
        <v>-161944.99</v>
      </c>
      <c r="G68" s="10">
        <f t="shared" ref="G68:G69" si="24">F68-B68</f>
        <v>-161944.99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150000</v>
      </c>
      <c r="D70" s="13">
        <f t="shared" si="25"/>
        <v>150000</v>
      </c>
      <c r="E70" s="13">
        <f t="shared" si="25"/>
        <v>-161944.99</v>
      </c>
      <c r="F70" s="13">
        <f t="shared" si="25"/>
        <v>-161944.99</v>
      </c>
      <c r="G70" s="13">
        <f t="shared" si="25"/>
        <v>-161944.99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</sheetData>
  <autoFilter ref="A3:G71" xr:uid="{00000000-0009-0000-0000-000001000000}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2018-02-16T18:31:38Z</cp:lastPrinted>
  <dcterms:created xsi:type="dcterms:W3CDTF">2017-01-11T17:22:08Z</dcterms:created>
  <dcterms:modified xsi:type="dcterms:W3CDTF">2018-02-16T18:32:14Z</dcterms:modified>
</cp:coreProperties>
</file>