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0" yWindow="0" windowWidth="24000" windowHeight="9735" tabRatio="923" firstSheet="33" activeTab="50" xr2:uid="{00000000-000D-0000-FFFF-FFFF00000000}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'ESF-03'!$A$7:$K$116</definedName>
    <definedName name="_xlnm._FilterDatabase" localSheetId="14" hidden="1">'ESF-08'!$A$7:$H$89</definedName>
    <definedName name="_xlnm.Print_Area" localSheetId="46">'Conciliacion_Ig (I)'!$A$1:$D$11</definedName>
    <definedName name="_xlnm.Print_Area" localSheetId="30">'EA-01'!$A$1:$D$49</definedName>
    <definedName name="_xlnm.Print_Area" localSheetId="32">'EA-02'!$A$1:$E$16</definedName>
    <definedName name="_xlnm.Print_Area" localSheetId="34">'EA-03'!$A$1:$E$111</definedName>
    <definedName name="_xlnm.Print_Area" localSheetId="40">'EFE-01'!$A$1:$E$38</definedName>
    <definedName name="_xlnm.Print_Area" localSheetId="42">'EFE-02'!$A$1:$D$22</definedName>
    <definedName name="_xlnm.Print_Area" localSheetId="44">'EFE-03'!$A$1:$C$43</definedName>
    <definedName name="_xlnm.Print_Area" localSheetId="1">'ESF-01'!$A$1:$E$79</definedName>
    <definedName name="_xlnm.Print_Area" localSheetId="3">'ESF-02'!$A$1:$H$31</definedName>
    <definedName name="_xlnm.Print_Area" localSheetId="5">'ESF-03'!$A$1:$I$123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'ESF-08'!$A$1:$F$53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'ESF-12'!$A$1:$H$24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71027"/>
</workbook>
</file>

<file path=xl/calcChain.xml><?xml version="1.0" encoding="utf-8"?>
<calcChain xmlns="http://schemas.openxmlformats.org/spreadsheetml/2006/main">
  <c r="D42" i="51" l="1"/>
  <c r="D41" i="51" s="1"/>
  <c r="C42" i="51"/>
  <c r="C41" i="51" s="1"/>
  <c r="D32" i="51"/>
  <c r="C32" i="51"/>
  <c r="D30" i="51"/>
  <c r="C30" i="51"/>
  <c r="D28" i="51"/>
  <c r="C28" i="51"/>
  <c r="D22" i="51"/>
  <c r="C22" i="51"/>
  <c r="D19" i="51"/>
  <c r="C19" i="51"/>
  <c r="D10" i="51"/>
  <c r="C10" i="51"/>
  <c r="D9" i="51" l="1"/>
  <c r="C9" i="51"/>
  <c r="C9" i="53"/>
  <c r="C27" i="53"/>
  <c r="C35" i="53" s="1"/>
  <c r="C9" i="52"/>
  <c r="C15" i="52"/>
  <c r="C20" i="50"/>
  <c r="C50" i="50"/>
  <c r="C36" i="49"/>
  <c r="D36" i="49"/>
  <c r="E36" i="49"/>
  <c r="C23" i="48"/>
  <c r="D23" i="48"/>
  <c r="E23" i="48"/>
  <c r="C14" i="47"/>
  <c r="D14" i="47"/>
  <c r="E14" i="47"/>
  <c r="C109" i="46"/>
  <c r="C14" i="45"/>
  <c r="C47" i="44"/>
  <c r="C91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41" i="37"/>
  <c r="D41" i="37"/>
  <c r="E41" i="37"/>
  <c r="C51" i="37"/>
  <c r="D51" i="37"/>
  <c r="E51" i="37"/>
  <c r="C61" i="37"/>
  <c r="D61" i="37"/>
  <c r="E61" i="37"/>
  <c r="C79" i="37"/>
  <c r="D79" i="37"/>
  <c r="E79" i="37"/>
  <c r="C89" i="37"/>
  <c r="D89" i="37"/>
  <c r="E89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51" i="32"/>
  <c r="D51" i="32"/>
  <c r="E51" i="32"/>
  <c r="F51" i="32"/>
  <c r="G51" i="32"/>
  <c r="C81" i="32"/>
  <c r="D81" i="32"/>
  <c r="E81" i="32"/>
  <c r="F81" i="32"/>
  <c r="G81" i="32"/>
  <c r="C91" i="32"/>
  <c r="D91" i="32"/>
  <c r="E91" i="32"/>
  <c r="F91" i="32"/>
  <c r="G91" i="32"/>
  <c r="C101" i="32"/>
  <c r="D101" i="32"/>
  <c r="E101" i="32"/>
  <c r="F101" i="32"/>
  <c r="G101" i="32"/>
  <c r="C111" i="32"/>
  <c r="D111" i="32"/>
  <c r="E111" i="32"/>
  <c r="F111" i="32"/>
  <c r="G111" i="32"/>
  <c r="C121" i="32"/>
  <c r="D121" i="32"/>
  <c r="E121" i="32"/>
  <c r="F121" i="32"/>
  <c r="G121" i="32"/>
  <c r="C14" i="31"/>
  <c r="D14" i="31"/>
  <c r="E14" i="31"/>
  <c r="F14" i="31"/>
  <c r="G14" i="31"/>
  <c r="H14" i="31"/>
  <c r="C29" i="31"/>
  <c r="D29" i="31"/>
  <c r="E29" i="31"/>
  <c r="F29" i="31"/>
  <c r="G29" i="31"/>
  <c r="H29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D107" i="46" l="1"/>
  <c r="D105" i="46"/>
  <c r="D103" i="46"/>
  <c r="D101" i="46"/>
  <c r="D99" i="46"/>
  <c r="D97" i="46"/>
  <c r="D95" i="46"/>
  <c r="D93" i="46"/>
  <c r="D91" i="46"/>
  <c r="D89" i="46"/>
  <c r="D87" i="46"/>
  <c r="D85" i="46"/>
  <c r="D83" i="46"/>
  <c r="D81" i="46"/>
  <c r="D79" i="46"/>
  <c r="D77" i="46"/>
  <c r="D75" i="46"/>
  <c r="D73" i="46"/>
  <c r="D71" i="46"/>
  <c r="D69" i="46"/>
  <c r="D67" i="46"/>
  <c r="D65" i="46"/>
  <c r="D63" i="46"/>
  <c r="D61" i="46"/>
  <c r="D59" i="46"/>
  <c r="D57" i="46"/>
  <c r="D55" i="46"/>
  <c r="D53" i="46"/>
  <c r="D51" i="46"/>
  <c r="D49" i="46"/>
  <c r="D47" i="46"/>
  <c r="D45" i="46"/>
  <c r="D43" i="46"/>
  <c r="D41" i="46"/>
  <c r="D39" i="46"/>
  <c r="D37" i="46"/>
  <c r="D35" i="46"/>
  <c r="D33" i="46"/>
  <c r="D31" i="46"/>
  <c r="D29" i="46"/>
  <c r="D27" i="46"/>
  <c r="D25" i="46"/>
  <c r="D23" i="46"/>
  <c r="D21" i="46"/>
  <c r="D19" i="46"/>
  <c r="D17" i="46"/>
  <c r="D15" i="46"/>
  <c r="D13" i="46"/>
  <c r="D11" i="46"/>
  <c r="D9" i="46"/>
  <c r="D108" i="46"/>
  <c r="D106" i="46"/>
  <c r="D104" i="46"/>
  <c r="D102" i="46"/>
  <c r="D100" i="46"/>
  <c r="D98" i="46"/>
  <c r="D96" i="46"/>
  <c r="D94" i="46"/>
  <c r="D92" i="46"/>
  <c r="D90" i="46"/>
  <c r="D88" i="46"/>
  <c r="D86" i="46"/>
  <c r="D84" i="46"/>
  <c r="D82" i="46"/>
  <c r="D80" i="46"/>
  <c r="D78" i="46"/>
  <c r="D76" i="46"/>
  <c r="D74" i="46"/>
  <c r="D72" i="46"/>
  <c r="D70" i="46"/>
  <c r="D68" i="46"/>
  <c r="D66" i="46"/>
  <c r="D64" i="46"/>
  <c r="D62" i="46"/>
  <c r="D60" i="46"/>
  <c r="D58" i="46"/>
  <c r="D56" i="46"/>
  <c r="D54" i="46"/>
  <c r="D52" i="46"/>
  <c r="D50" i="46"/>
  <c r="D48" i="46"/>
  <c r="D46" i="46"/>
  <c r="D44" i="46"/>
  <c r="D40" i="46"/>
  <c r="D36" i="46"/>
  <c r="D32" i="46"/>
  <c r="D28" i="46"/>
  <c r="D24" i="46"/>
  <c r="D20" i="46"/>
  <c r="D16" i="46"/>
  <c r="D12" i="46"/>
  <c r="D8" i="46"/>
  <c r="D42" i="46"/>
  <c r="D38" i="46"/>
  <c r="D34" i="46"/>
  <c r="D30" i="46"/>
  <c r="D26" i="46"/>
  <c r="D22" i="46"/>
  <c r="D18" i="46"/>
  <c r="D14" i="46"/>
  <c r="D10" i="46"/>
  <c r="C20" i="52"/>
  <c r="D109" i="46" l="1"/>
</calcChain>
</file>

<file path=xl/sharedStrings.xml><?xml version="1.0" encoding="utf-8"?>
<sst xmlns="http://schemas.openxmlformats.org/spreadsheetml/2006/main" count="1429" uniqueCount="883">
  <si>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</si>
  <si>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</si>
  <si>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</si>
  <si>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</si>
  <si>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</si>
  <si>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</si>
  <si>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</si>
  <si>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</si>
  <si>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</si>
  <si>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</si>
  <si>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</si>
  <si>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</si>
  <si>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</si>
  <si>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</si>
  <si>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</si>
  <si>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</si>
  <si>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</si>
  <si>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</si>
  <si>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</si>
  <si>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</si>
  <si>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</si>
  <si>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</si>
  <si>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</si>
  <si>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</si>
  <si>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</si>
  <si>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</si>
  <si>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</si>
  <si>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</si>
  <si>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</si>
  <si>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</si>
  <si>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</si>
  <si>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</si>
  <si>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</si>
  <si>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</si>
  <si>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</si>
  <si>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</si>
  <si>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</si>
  <si>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</si>
  <si>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</si>
  <si>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</si>
  <si>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</si>
  <si>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</si>
  <si>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</si>
  <si>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</si>
  <si>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</si>
  <si>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</si>
  <si>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</si>
  <si>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</si>
  <si>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</si>
  <si>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</si>
  <si>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</si>
  <si>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</si>
  <si>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</si>
  <si>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</si>
  <si>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</si>
  <si>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</si>
  <si>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</si>
  <si>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</si>
  <si>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</si>
  <si>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</si>
  <si>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</si>
  <si>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</si>
  <si>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</si>
  <si>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</si>
  <si>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</si>
  <si>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</si>
  <si>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</si>
  <si>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</si>
  <si>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</si>
  <si>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</si>
  <si>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</si>
  <si>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</si>
  <si>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</si>
  <si>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</si>
  <si>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</si>
  <si>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</si>
  <si>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</si>
  <si>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</si>
  <si>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</si>
  <si>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</si>
  <si>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</si>
  <si>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</si>
  <si>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</si>
  <si>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</si>
  <si>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</si>
  <si>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</si>
  <si>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</si>
  <si>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</si>
  <si>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</si>
  <si>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</si>
  <si>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</si>
  <si>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</si>
  <si>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</si>
  <si>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</si>
  <si>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</si>
  <si>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</si>
  <si>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</si>
  <si>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</si>
  <si>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</si>
  <si>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</si>
  <si>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</si>
  <si>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</si>
  <si>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</si>
  <si>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</si>
  <si>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</si>
  <si>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</si>
  <si>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</si>
  <si>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</si>
  <si>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</si>
  <si>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</si>
  <si>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</si>
  <si>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</si>
  <si>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</si>
  <si>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</si>
  <si>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</si>
  <si>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</si>
  <si>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</si>
  <si>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</si>
  <si>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</si>
  <si>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</si>
  <si>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</si>
  <si>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</si>
  <si>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</si>
  <si>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</si>
  <si>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</si>
  <si>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</si>
  <si>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</si>
  <si>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</si>
  <si>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</si>
  <si>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</si>
  <si>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</si>
  <si>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</si>
  <si>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</si>
  <si>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</si>
  <si>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</si>
  <si>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</si>
  <si>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</si>
  <si>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</si>
  <si>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</si>
  <si>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</si>
  <si>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</si>
  <si>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</si>
  <si>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</si>
  <si>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</si>
  <si>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</si>
  <si>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</si>
  <si>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</si>
  <si>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</si>
  <si>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</si>
  <si>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</si>
  <si>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</si>
  <si>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</si>
  <si>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</si>
  <si>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</si>
  <si>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</si>
  <si>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</si>
  <si>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</si>
  <si>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</si>
  <si>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</si>
  <si>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</si>
  <si>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</si>
  <si>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</si>
  <si>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</si>
  <si>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</si>
  <si>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</si>
  <si>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</si>
  <si>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</si>
  <si>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</si>
  <si>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</si>
  <si>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</si>
  <si>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</si>
  <si>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</si>
  <si>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</si>
  <si>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</si>
  <si>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</si>
  <si>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</si>
  <si>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</si>
  <si>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</si>
  <si>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</si>
  <si>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</si>
  <si>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</si>
  <si>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</si>
  <si>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</si>
  <si>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</si>
  <si>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</si>
  <si>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</si>
  <si>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</si>
  <si>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</si>
  <si>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</si>
  <si>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</si>
  <si>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</si>
  <si>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</si>
  <si>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</si>
  <si>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</si>
  <si>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</si>
  <si>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</si>
  <si>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</si>
  <si>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</si>
  <si>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</si>
  <si>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</si>
  <si>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</si>
  <si>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</si>
  <si>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</si>
  <si>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</si>
  <si>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</si>
  <si>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</si>
  <si>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</si>
  <si>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</si>
  <si>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</si>
  <si>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</si>
  <si>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</si>
  <si>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</si>
  <si>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</si>
  <si>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</si>
  <si>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</si>
  <si>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</si>
  <si>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</si>
  <si>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</si>
  <si>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</si>
  <si>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</si>
  <si>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</si>
  <si>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</si>
  <si>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</si>
  <si>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</si>
  <si>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</si>
  <si>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</si>
  <si>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</si>
  <si>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</si>
  <si>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</si>
  <si>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</si>
  <si>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</si>
  <si>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</si>
  <si>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</si>
  <si>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</si>
  <si>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</si>
  <si>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</si>
  <si>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</si>
  <si>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</si>
  <si>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</si>
  <si>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</si>
  <si>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</si>
  <si>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</si>
  <si>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</si>
  <si>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</si>
  <si>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</si>
  <si>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</si>
  <si>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</si>
  <si>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</si>
  <si>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</si>
  <si>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</si>
  <si>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</si>
  <si>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</si>
  <si>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</si>
  <si>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</si>
  <si>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</si>
  <si>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</si>
  <si>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</si>
  <si>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</si>
  <si>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</si>
  <si>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</si>
  <si>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</si>
  <si>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</si>
  <si>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</si>
  <si>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</si>
  <si>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</si>
  <si>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</si>
  <si>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</si>
  <si>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</si>
  <si>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</si>
  <si>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</si>
  <si>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</si>
  <si>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</si>
  <si>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</si>
  <si>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</si>
  <si>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</si>
  <si>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</si>
  <si>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</si>
  <si>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</si>
  <si>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</si>
  <si>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</si>
  <si>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</si>
  <si>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</si>
  <si>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</si>
  <si>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</si>
  <si>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</si>
  <si>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</si>
  <si>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</si>
  <si>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</si>
  <si>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</si>
  <si>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</si>
  <si>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</si>
  <si>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</si>
  <si>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</si>
  <si>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</si>
  <si>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</si>
  <si>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</si>
  <si>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</si>
  <si>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</si>
  <si>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</si>
  <si>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</si>
  <si>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</si>
  <si>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</si>
  <si>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</si>
  <si>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</si>
  <si>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</si>
  <si>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</si>
  <si>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</si>
  <si>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</si>
  <si>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</si>
  <si>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</si>
  <si>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</si>
  <si>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</si>
  <si>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</si>
  <si>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</si>
  <si>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</si>
  <si>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</si>
  <si>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</si>
  <si>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</si>
  <si>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</si>
  <si>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</si>
  <si>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</si>
  <si>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</si>
  <si>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</si>
  <si>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</si>
  <si>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</si>
  <si>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</si>
  <si>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</si>
  <si>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</si>
  <si>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</si>
  <si>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</si>
  <si>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</si>
  <si>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</si>
  <si>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</si>
  <si>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</si>
  <si>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</si>
  <si>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</si>
  <si>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</si>
  <si>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</si>
  <si>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</si>
  <si>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</si>
  <si>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</si>
  <si>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</si>
  <si>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</si>
  <si>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</si>
  <si>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</si>
  <si>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</si>
  <si>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</si>
  <si>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</si>
  <si>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</si>
  <si>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</si>
  <si>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</si>
  <si>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</si>
  <si>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</si>
  <si>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</si>
  <si>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</si>
  <si>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</si>
  <si>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</si>
  <si>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</si>
  <si>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</si>
  <si>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</si>
  <si>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</si>
  <si>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</si>
  <si>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</si>
  <si>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</si>
  <si>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</si>
  <si>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</si>
  <si>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</si>
  <si>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</si>
  <si>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</si>
  <si>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</si>
  <si>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</si>
  <si>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</si>
  <si>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</si>
  <si>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</si>
  <si>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</si>
  <si>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</si>
  <si>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</si>
  <si>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</si>
  <si>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</si>
  <si>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</si>
  <si>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</si>
  <si>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</si>
  <si>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</si>
  <si>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</si>
  <si>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</si>
  <si>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</si>
  <si>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</si>
  <si>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</si>
  <si>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</si>
  <si>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</si>
  <si>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</si>
  <si>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</si>
  <si>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</si>
  <si>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</si>
  <si>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</si>
  <si>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</si>
  <si>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</si>
  <si>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</si>
  <si>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</si>
  <si>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</si>
  <si>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</si>
  <si>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</si>
  <si>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</si>
  <si>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</si>
  <si>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</si>
  <si>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</si>
  <si>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</si>
  <si>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</si>
  <si>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</si>
  <si>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</si>
  <si>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</si>
  <si>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</si>
  <si>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</si>
  <si>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</si>
  <si>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</si>
  <si>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</si>
  <si>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</si>
  <si>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</si>
  <si>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</si>
  <si>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</si>
  <si>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</si>
  <si>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</si>
  <si>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</si>
  <si>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</si>
  <si>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</si>
  <si>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</si>
  <si>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</si>
  <si>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</si>
  <si>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</si>
  <si>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</si>
  <si>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</si>
  <si>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</si>
  <si>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</si>
  <si>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</si>
  <si>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</si>
  <si>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</si>
  <si>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</si>
  <si>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</si>
  <si>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</si>
  <si>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</si>
  <si>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</si>
  <si>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</si>
  <si>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</si>
  <si>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</si>
  <si>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</si>
  <si>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</si>
  <si>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</si>
  <si>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</si>
  <si>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</si>
  <si>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</si>
  <si>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</si>
  <si>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</si>
  <si>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</si>
  <si>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</si>
  <si>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</si>
  <si>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</si>
  <si>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</si>
  <si>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</si>
  <si>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</si>
  <si>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</si>
  <si>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</si>
  <si>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</si>
  <si>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</si>
  <si>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</si>
  <si>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</si>
  <si>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</si>
  <si>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</si>
  <si>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</si>
  <si>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</si>
  <si>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</si>
  <si>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</si>
  <si>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</si>
  <si>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</si>
  <si>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</si>
  <si>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</si>
  <si>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</si>
  <si>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</si>
  <si>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</si>
  <si>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</si>
  <si>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</si>
  <si>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</si>
  <si>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</si>
  <si>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</si>
  <si>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</si>
  <si>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</si>
  <si>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</si>
  <si>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</si>
  <si>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</si>
  <si>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</si>
  <si>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</si>
  <si>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</si>
  <si>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</si>
  <si>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</si>
  <si>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</si>
  <si>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</si>
  <si>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</si>
  <si>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</si>
  <si>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</si>
  <si>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</si>
  <si>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</si>
  <si>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</si>
  <si>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</si>
  <si>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</si>
  <si>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</si>
  <si>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</si>
  <si>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</si>
  <si>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</si>
  <si>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</si>
  <si>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</si>
  <si>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</si>
  <si>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</si>
  <si>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</si>
  <si>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</si>
  <si>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</si>
  <si>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</si>
  <si>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</si>
  <si>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</si>
  <si>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</si>
  <si>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</si>
  <si>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</si>
  <si>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0112200001</t>
  </si>
  <si>
    <t>SUBSIDIO PARA EL EMPLEO</t>
  </si>
  <si>
    <t>0112400001</t>
  </si>
  <si>
    <t>Contribuyentes Clientes</t>
  </si>
  <si>
    <t>0112400002</t>
  </si>
  <si>
    <t>USUARIOS SERVICIO COMERCIAL</t>
  </si>
  <si>
    <t>0112400003</t>
  </si>
  <si>
    <t>USUARIOS SERVICIO INDUSTRIAL</t>
  </si>
  <si>
    <t>0112400004</t>
  </si>
  <si>
    <t>USUARIOS SERVICIO MIXTO</t>
  </si>
  <si>
    <t>0112400005</t>
  </si>
  <si>
    <t>USUARIOS FRACCIONAMIENTOS</t>
  </si>
  <si>
    <t>0112400006</t>
  </si>
  <si>
    <t>USUARIOS POR SERVICIO DE AGUA (OFS-ENE-JUN 2010-DE</t>
  </si>
  <si>
    <t>0112400007</t>
  </si>
  <si>
    <t>USUARIOS MEDIDORES</t>
  </si>
  <si>
    <t>0112400008</t>
  </si>
  <si>
    <t>USUARIOS TOMAS DE AGUA Y DRENAJE</t>
  </si>
  <si>
    <t>0112300001</t>
  </si>
  <si>
    <t>Funcionarios y empleados</t>
  </si>
  <si>
    <t>0112300011</t>
  </si>
  <si>
    <t>Anticipos de Nómina</t>
  </si>
  <si>
    <t>0112500001</t>
  </si>
  <si>
    <t>Fondo Fijo</t>
  </si>
  <si>
    <t>0112900001</t>
  </si>
  <si>
    <t>Otros deudores</t>
  </si>
  <si>
    <t>0112900002</t>
  </si>
  <si>
    <t>IVA ACREEDITABLE</t>
  </si>
  <si>
    <t>0112900004</t>
  </si>
  <si>
    <t>IVA a favor</t>
  </si>
  <si>
    <t>0112900005</t>
  </si>
  <si>
    <t>IVA A FAVOR AÑOS ANTERIORES</t>
  </si>
  <si>
    <t>0112900006</t>
  </si>
  <si>
    <t>IVA A FAVOR 2006</t>
  </si>
  <si>
    <t>0112900007</t>
  </si>
  <si>
    <t>IVA A FAVOR 2007</t>
  </si>
  <si>
    <t>0112900008</t>
  </si>
  <si>
    <t>IVA A FAVOR 2008</t>
  </si>
  <si>
    <t>0112900009</t>
  </si>
  <si>
    <t>IVA A FAVOR 2009</t>
  </si>
  <si>
    <t>0112900010</t>
  </si>
  <si>
    <t>IVA A FAVOR 2010 EN ADELANTE</t>
  </si>
  <si>
    <t>0113200001</t>
  </si>
  <si>
    <t>Ant Prov Ad Bienes Muebles e Inm C P</t>
  </si>
  <si>
    <t>0113400001</t>
  </si>
  <si>
    <t>Ant Contratistas C P</t>
  </si>
  <si>
    <t>0115132471</t>
  </si>
  <si>
    <t>Almacén de Estructuras y Manufacturas</t>
  </si>
  <si>
    <t>0115132491</t>
  </si>
  <si>
    <t>Almacén de Material Diverso</t>
  </si>
  <si>
    <t>0123305831</t>
  </si>
  <si>
    <t>Edificios e instalaciones</t>
  </si>
  <si>
    <t>0123405891</t>
  </si>
  <si>
    <t>Infraestructura</t>
  </si>
  <si>
    <t>0123536131</t>
  </si>
  <si>
    <t>Constr obras p abastecde agua petróleo gas el</t>
  </si>
  <si>
    <t>0123636231</t>
  </si>
  <si>
    <t>Constr de obras p abastecde agua petróleo gas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</si>
  <si>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</si>
  <si>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</si>
  <si>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</si>
  <si>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</si>
  <si>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</si>
  <si>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</si>
  <si>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0124195191</t>
  </si>
  <si>
    <t>Otros mobiliarios y equipos de administración</t>
  </si>
  <si>
    <t>0124215211</t>
  </si>
  <si>
    <t>Equipo de audio y de video</t>
  </si>
  <si>
    <t>0124235231</t>
  </si>
  <si>
    <t>Camaras fotograficas y de video</t>
  </si>
  <si>
    <t>0124415411</t>
  </si>
  <si>
    <t>Automóviles y camiones</t>
  </si>
  <si>
    <t>0124425421</t>
  </si>
  <si>
    <t>Carrocerías y remolques</t>
  </si>
  <si>
    <t>0124495491</t>
  </si>
  <si>
    <t>Otro equipo de transporte</t>
  </si>
  <si>
    <t>0124505511</t>
  </si>
  <si>
    <t>Equipo de defensa y de seguridad</t>
  </si>
  <si>
    <t>0124615611</t>
  </si>
  <si>
    <t>Maquinaria y equipo agropecuario</t>
  </si>
  <si>
    <t>0124625621</t>
  </si>
  <si>
    <t>Maquinaria y equipo industrial</t>
  </si>
  <si>
    <t>0124635631</t>
  </si>
  <si>
    <t>Maquinaria y equipo de construccion</t>
  </si>
  <si>
    <t>0124645641</t>
  </si>
  <si>
    <t>Sistemas de aire acondicionado calefacción y refr</t>
  </si>
  <si>
    <t>0124655651</t>
  </si>
  <si>
    <t>Equipo de comunicación y telecomunicacion</t>
  </si>
  <si>
    <t>0124665661</t>
  </si>
  <si>
    <t>Accesorios de iluminación</t>
  </si>
  <si>
    <t>0124675671</t>
  </si>
  <si>
    <t>Herramientas y maquinas  herramienta</t>
  </si>
  <si>
    <t>0124695691</t>
  </si>
  <si>
    <t>Otros equipos</t>
  </si>
  <si>
    <t>0126305111</t>
  </si>
  <si>
    <t>0126305151</t>
  </si>
  <si>
    <t>0126305191</t>
  </si>
  <si>
    <t>0126305211</t>
  </si>
  <si>
    <t>0126305231</t>
  </si>
  <si>
    <t>0126305411</t>
  </si>
  <si>
    <t>0126305421</t>
  </si>
  <si>
    <t>0126305491</t>
  </si>
  <si>
    <t>0126305621</t>
  </si>
  <si>
    <t>0126305651</t>
  </si>
  <si>
    <t>0126305671</t>
  </si>
  <si>
    <t>Software</t>
  </si>
  <si>
    <t>Estudios, Formulación y Evaluación de Proyectos</t>
  </si>
  <si>
    <t>0211100001</t>
  </si>
  <si>
    <t>Sueldos por pagar CP</t>
  </si>
  <si>
    <t>0211100171</t>
  </si>
  <si>
    <t>PASIVOS CAPITULO 1000 AL CIERRE 2017</t>
  </si>
  <si>
    <t>0211200001</t>
  </si>
  <si>
    <t>Proveedores por pagar CP</t>
  </si>
  <si>
    <t>0211200172</t>
  </si>
  <si>
    <t>PASIVOS CAPITULO 2000 AL CIERRE 2017</t>
  </si>
  <si>
    <t>0211200173</t>
  </si>
  <si>
    <t>PASIVOS CAPITULO 3000 AL CIERRE 2017</t>
  </si>
  <si>
    <t>0211700001</t>
  </si>
  <si>
    <t>IVA CAUSADO</t>
  </si>
  <si>
    <t>0211700002</t>
  </si>
  <si>
    <t>IVA X CAUSAR</t>
  </si>
  <si>
    <t>0211700103</t>
  </si>
  <si>
    <t>RETENCION IMSS</t>
  </si>
  <si>
    <t>0211700104</t>
  </si>
  <si>
    <t>CREDITOS  INFONAVIT</t>
  </si>
  <si>
    <t>0211700201</t>
  </si>
  <si>
    <t>I.S.R. POR SALARIOS</t>
  </si>
  <si>
    <t>0211700401</t>
  </si>
  <si>
    <t>OMAR RAMIREZ VIDAL</t>
  </si>
  <si>
    <t>0211900001</t>
  </si>
  <si>
    <t>Otras ctas por pagar CP</t>
  </si>
  <si>
    <t>0415908101</t>
  </si>
  <si>
    <t>RENDIMIENTOS BANCARIOS</t>
  </si>
  <si>
    <t>0417308101</t>
  </si>
  <si>
    <t>Agua potable - Domestica</t>
  </si>
  <si>
    <t>0417308102</t>
  </si>
  <si>
    <t>Agua potable - Comercial</t>
  </si>
  <si>
    <t>0417308103</t>
  </si>
  <si>
    <t>Agua potable - Industrial</t>
  </si>
  <si>
    <t>0417308104</t>
  </si>
  <si>
    <t>Agua potable - Mixta</t>
  </si>
  <si>
    <t>0417308105</t>
  </si>
  <si>
    <t>Alcantarillado - Domestica</t>
  </si>
  <si>
    <t>0417308106</t>
  </si>
  <si>
    <t>Alcantarillado - Comercial</t>
  </si>
  <si>
    <t>0417308107</t>
  </si>
  <si>
    <t>Alcantarillado - Industrial</t>
  </si>
  <si>
    <t>0417308108</t>
  </si>
  <si>
    <t>Alcantarillado - Mixta</t>
  </si>
  <si>
    <t>0417308109</t>
  </si>
  <si>
    <t>Tratamiento agua residual - Domestica</t>
  </si>
  <si>
    <t>0417308110</t>
  </si>
  <si>
    <t>Tratamiento agua residual - Comercial</t>
  </si>
  <si>
    <t>0417308111</t>
  </si>
  <si>
    <t>Tratamiento agua residual - Industrial</t>
  </si>
  <si>
    <t>0417308112</t>
  </si>
  <si>
    <t>Tratamiento agua residual - Mixta</t>
  </si>
  <si>
    <t>0417308113</t>
  </si>
  <si>
    <t>Contratos de Agua potable</t>
  </si>
  <si>
    <t>0417308114</t>
  </si>
  <si>
    <t>Duplicados</t>
  </si>
  <si>
    <t>0417308115</t>
  </si>
  <si>
    <t>Constancias</t>
  </si>
  <si>
    <t>0417308116</t>
  </si>
  <si>
    <t>Cambio de titular</t>
  </si>
  <si>
    <t>0417308117</t>
  </si>
  <si>
    <t>Suspención Voluntaria</t>
  </si>
  <si>
    <t>0417308118</t>
  </si>
  <si>
    <t>Reactivación</t>
  </si>
  <si>
    <t>0417308119</t>
  </si>
  <si>
    <t>Dezasolve Domestico</t>
  </si>
  <si>
    <t>0417308120</t>
  </si>
  <si>
    <t>Reconexión</t>
  </si>
  <si>
    <t>0417308121</t>
  </si>
  <si>
    <t>Agua p/pipas</t>
  </si>
  <si>
    <t>0417308122</t>
  </si>
  <si>
    <t>Transporte de Agua</t>
  </si>
  <si>
    <t>0417308123</t>
  </si>
  <si>
    <t>Dezasolve no domestico</t>
  </si>
  <si>
    <t>0417308124</t>
  </si>
  <si>
    <t>Incorporación Individual</t>
  </si>
  <si>
    <t>0417308128</t>
  </si>
  <si>
    <t>Inspección General</t>
  </si>
  <si>
    <t>0417308129</t>
  </si>
  <si>
    <t>Multas</t>
  </si>
  <si>
    <t>0417308130</t>
  </si>
  <si>
    <t>Rezagos - Domestico</t>
  </si>
  <si>
    <t>0417308131</t>
  </si>
  <si>
    <t>Rezago - Comercial</t>
  </si>
  <si>
    <t>0417308132</t>
  </si>
  <si>
    <t>Rezagos - Industrial</t>
  </si>
  <si>
    <t>0417308133</t>
  </si>
  <si>
    <t>Rezagos - Mixto</t>
  </si>
  <si>
    <t>0417308134</t>
  </si>
  <si>
    <t>Recargos</t>
  </si>
  <si>
    <t>0417308135</t>
  </si>
  <si>
    <t>Gastos de ejecución</t>
  </si>
  <si>
    <t>0417308136</t>
  </si>
  <si>
    <t>Tomas de agua potable</t>
  </si>
  <si>
    <t>0417308137</t>
  </si>
  <si>
    <t>Cuadro de medición</t>
  </si>
  <si>
    <t>0417308138</t>
  </si>
  <si>
    <t>Medido de agua potable</t>
  </si>
  <si>
    <t>0417308140</t>
  </si>
  <si>
    <t>Por la venta de agua tratada</t>
  </si>
  <si>
    <t>0417308142</t>
  </si>
  <si>
    <t>Otros Servicios</t>
  </si>
  <si>
    <t>0421308103</t>
  </si>
  <si>
    <t>PROSANEAR</t>
  </si>
  <si>
    <t>0511101131</t>
  </si>
  <si>
    <t>Sueldos Base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</si>
  <si>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</si>
  <si>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</si>
  <si>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</si>
  <si>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</si>
  <si>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</si>
  <si>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</si>
  <si>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0511301342</t>
  </si>
  <si>
    <t>Compensaciones por servicios</t>
  </si>
  <si>
    <t>0511401413</t>
  </si>
  <si>
    <t>Aportaciones IMSS</t>
  </si>
  <si>
    <t>0511401421</t>
  </si>
  <si>
    <t>Aportaciones INFONAVIT</t>
  </si>
  <si>
    <t>0511401431</t>
  </si>
  <si>
    <t>Ahorro para el retiro</t>
  </si>
  <si>
    <t>0511501522</t>
  </si>
  <si>
    <t>Liquid por indem y sueldos y salarios caídos</t>
  </si>
  <si>
    <t>0511501541</t>
  </si>
  <si>
    <t>Prestaciones establecidas por CGT</t>
  </si>
  <si>
    <t>0511601711</t>
  </si>
  <si>
    <t>Estímulos por productividad y eficiencia</t>
  </si>
  <si>
    <t>0512102111</t>
  </si>
  <si>
    <t>Materiales y útiles de oficina</t>
  </si>
  <si>
    <t>0512102141</t>
  </si>
  <si>
    <t>Mat y útiles de tecnologías de la Info y Com</t>
  </si>
  <si>
    <t>0512102161</t>
  </si>
  <si>
    <t>Material de limpieza</t>
  </si>
  <si>
    <t>0512202212</t>
  </si>
  <si>
    <t>Prod Alim p pers en instalac de depend y ent</t>
  </si>
  <si>
    <t>0512302382</t>
  </si>
  <si>
    <t>Mercancías para su distribución a la población</t>
  </si>
  <si>
    <t>0512402421</t>
  </si>
  <si>
    <t>Materiales de construcción de concreto</t>
  </si>
  <si>
    <t>0512402491</t>
  </si>
  <si>
    <t>Materiales diversos</t>
  </si>
  <si>
    <t>0512502551</t>
  </si>
  <si>
    <t>Mat accesorios y suministros de laboratorio</t>
  </si>
  <si>
    <t>0512502591</t>
  </si>
  <si>
    <t>Otros productos químicos</t>
  </si>
  <si>
    <t>0512602612</t>
  </si>
  <si>
    <t>Combus Lub y aditivos vehículos Serv Pub</t>
  </si>
  <si>
    <t>0512702711</t>
  </si>
  <si>
    <t>Vestuario y uniformes</t>
  </si>
  <si>
    <t>0512702722</t>
  </si>
  <si>
    <t>Prendas de protección personal</t>
  </si>
  <si>
    <t>0512902911</t>
  </si>
  <si>
    <t>Herramientas menores</t>
  </si>
  <si>
    <t>0512902941</t>
  </si>
  <si>
    <t>Ref y Acces men Eq cómputo y tecn de la Info</t>
  </si>
  <si>
    <t>0512902981</t>
  </si>
  <si>
    <t>Ref y Acces menores de maquinaria y otros Equip</t>
  </si>
  <si>
    <t>0513103111</t>
  </si>
  <si>
    <t>Servicio de energía eléctrica</t>
  </si>
  <si>
    <t>0513103141</t>
  </si>
  <si>
    <t>Servicio telefonía tradicional</t>
  </si>
  <si>
    <t>0513103161</t>
  </si>
  <si>
    <t>Servicios de telecomunicaciones y satélites</t>
  </si>
  <si>
    <t>0513203261</t>
  </si>
  <si>
    <t>Arrendamiento de maquinaria y equipo</t>
  </si>
  <si>
    <t>0513303311</t>
  </si>
  <si>
    <t>Servicios legales</t>
  </si>
  <si>
    <t>0513303312</t>
  </si>
  <si>
    <t>Servicios de contabilidad</t>
  </si>
  <si>
    <t>0513303341</t>
  </si>
  <si>
    <t>Servicios de capacitación</t>
  </si>
  <si>
    <t>0513303351</t>
  </si>
  <si>
    <t>Servicios de investigación científica</t>
  </si>
  <si>
    <t>0513303391</t>
  </si>
  <si>
    <t>Serv profesionales científicos y tec integrales</t>
  </si>
  <si>
    <t>0513403411</t>
  </si>
  <si>
    <t>Servicios financieros y bancarios</t>
  </si>
  <si>
    <t>0513403451</t>
  </si>
  <si>
    <t>Seguro de bienes patrimoniales</t>
  </si>
  <si>
    <t>0513503511</t>
  </si>
  <si>
    <t>Conservación y mantenimiento de inmuebles</t>
  </si>
  <si>
    <t>0513503531</t>
  </si>
  <si>
    <t>Instal Rep y mantto de bienes informáticos</t>
  </si>
  <si>
    <t>0513503551</t>
  </si>
  <si>
    <t>Mantto y conserv Veh terrestres aéreos mariti</t>
  </si>
  <si>
    <t>0513503571</t>
  </si>
  <si>
    <t>Instal Rep y mantto de maq otros Eq y herrami</t>
  </si>
  <si>
    <t>0513603611</t>
  </si>
  <si>
    <t>Difusión e Info mensajes activ gubernamentales</t>
  </si>
  <si>
    <t>0513703751</t>
  </si>
  <si>
    <t>Viáticos nac p Serv pub Desemp funciones ofic</t>
  </si>
  <si>
    <t>0513803812</t>
  </si>
  <si>
    <t>Gastos de ceremonial de titulares de depend y ent</t>
  </si>
  <si>
    <t>0513803821</t>
  </si>
  <si>
    <t>Gastos de orden social y cultural</t>
  </si>
  <si>
    <t>0513903921</t>
  </si>
  <si>
    <t>Otros impuestos y derechos</t>
  </si>
  <si>
    <t>0513903981</t>
  </si>
  <si>
    <t>Impuesto sobre nóminas</t>
  </si>
  <si>
    <t>0521204154</t>
  </si>
  <si>
    <t>Transf asignaciones subsidios y otras ayudas</t>
  </si>
  <si>
    <t>0524204421</t>
  </si>
  <si>
    <t>Becas</t>
  </si>
  <si>
    <t>0551505111</t>
  </si>
  <si>
    <t>0551505151</t>
  </si>
  <si>
    <t>0551505191</t>
  </si>
  <si>
    <t>0551505211</t>
  </si>
  <si>
    <t>0551505231</t>
  </si>
  <si>
    <t>0551505411</t>
  </si>
  <si>
    <t>0551505421</t>
  </si>
  <si>
    <t>0551505491</t>
  </si>
  <si>
    <t>0551505621</t>
  </si>
  <si>
    <t>0551505651</t>
  </si>
  <si>
    <t>0551505671</t>
  </si>
  <si>
    <t>0311000001</t>
  </si>
  <si>
    <t>Aportaciones Municipales</t>
  </si>
  <si>
    <t>0311000002</t>
  </si>
  <si>
    <t>Aportaciones Estatales</t>
  </si>
  <si>
    <t>0311000003</t>
  </si>
  <si>
    <t>Aportaciones Federales</t>
  </si>
  <si>
    <t>0312000001</t>
  </si>
  <si>
    <t>Revaluaciones del patrimonio</t>
  </si>
  <si>
    <t>0321000001</t>
  </si>
  <si>
    <t>RESULTADO DEL EJERC (AHORRO/DESAHORRO)</t>
  </si>
  <si>
    <t>0322000501</t>
  </si>
  <si>
    <t>APLICACION DE REMANENTE DE RECURSOS PROPIOS 2015</t>
  </si>
  <si>
    <t>0322000502</t>
  </si>
  <si>
    <t>APLICACION DE REMANENTE DE RECURSOS PROPIOS 2016</t>
  </si>
  <si>
    <t>0322002000</t>
  </si>
  <si>
    <t>RESULTADO DE EJERCICIOS ANTER A 2012</t>
  </si>
  <si>
    <t>0322002003</t>
  </si>
  <si>
    <t>Resultado del Ejercicio 2003</t>
  </si>
  <si>
    <t>0322002006</t>
  </si>
  <si>
    <t>Resultado del Ejercicio 2006</t>
  </si>
  <si>
    <t>0322002007</t>
  </si>
  <si>
    <t>Resultado del Ejercicio 2007</t>
  </si>
  <si>
    <t>0322002008</t>
  </si>
  <si>
    <t>Resultado del Ejercicio 2008</t>
  </si>
  <si>
    <t>0322002011</t>
  </si>
  <si>
    <t>Resultado del Ejercicio 2011</t>
  </si>
  <si>
    <t>0322002012</t>
  </si>
  <si>
    <t>Resultado del Ejercicio 2012</t>
  </si>
  <si>
    <t>0322002013</t>
  </si>
  <si>
    <t>Resultado del Ejercicio 2013</t>
  </si>
  <si>
    <t>0322002014</t>
  </si>
  <si>
    <t>Resultado del Ejercicio 2014</t>
  </si>
  <si>
    <t>0322002015</t>
  </si>
  <si>
    <t>Resultado del Ejercicio 2015</t>
  </si>
  <si>
    <t>0322002016</t>
  </si>
  <si>
    <t>Resultado del Ejercicio 2016</t>
  </si>
  <si>
    <t>BANAMEX CTA 70055892987</t>
  </si>
  <si>
    <t>BANAMEX CTA 70034284189</t>
  </si>
  <si>
    <t>BANAMEX CTA 70041358813</t>
  </si>
  <si>
    <t>BANCOMER CTA 0105334942</t>
  </si>
  <si>
    <t>111300105  BANCOMER CTA 0105284309</t>
  </si>
  <si>
    <t>111300106  BANCOMER CTA 0105284651</t>
  </si>
  <si>
    <t>CTA 0111092014</t>
  </si>
  <si>
    <t>DIRECTOR GENERAL
ARQ.JOSE LEON GARCIA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</si>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</sst>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86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8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4" xfId="4" xr:uid="{00000000-0005-0000-0000-000004000000}"/>
    <cellStyle name="Normal 5" xfId="5" xr:uid="{00000000-0005-0000-0000-000005000000}"/>
    <cellStyle name="Normal 56" xfId="6" xr:uid="{00000000-0005-0000-0000-000006000000}"/>
    <cellStyle name="Porcentaj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333374</xdr:colOff>
      <xdr:row>11</xdr:row>
      <xdr:rowOff>28575</xdr:rowOff>
    </xdr:from>
    <xdr:to>
      <xdr:col>9</xdr:col>
      <xdr:colOff>838199</xdr:colOff>
      <xdr:row>21</xdr:row>
      <xdr:rowOff>33336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12020549" y="1943100"/>
          <a:ext cx="504825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C44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D44" sqref="A1:D44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54" t="s">
        <v>133</v>
      </c>
      <c r="B1" s="455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9" spans="1:3" x14ac:dyDescent="0.2">
      <c r="A39" s="181" t="s">
        <v>236</v>
      </c>
      <c r="B39" s="182"/>
      <c r="C39" s="182"/>
    </row>
    <row r="40" spans="1:3" x14ac:dyDescent="0.2">
      <c r="A40" s="183"/>
      <c r="B40" s="182"/>
      <c r="C40" s="182"/>
    </row>
    <row r="41" spans="1:3" x14ac:dyDescent="0.2">
      <c r="A41" s="184"/>
      <c r="B41" s="185"/>
      <c r="C41" s="184"/>
    </row>
    <row r="42" spans="1:3" x14ac:dyDescent="0.2">
      <c r="A42" s="186"/>
      <c r="B42" s="184"/>
      <c r="C42" s="184"/>
    </row>
    <row r="43" spans="1:3" x14ac:dyDescent="0.2">
      <c r="A43" s="186"/>
      <c r="B43" s="184" t="s">
        <v>237</v>
      </c>
      <c r="C43" s="186" t="s">
        <v>237</v>
      </c>
    </row>
    <row r="44" spans="1:3" ht="45" x14ac:dyDescent="0.2">
      <c r="A44" s="186"/>
      <c r="B44" s="192" t="s">
        <v>881</v>
      </c>
      <c r="C44" s="192" t="s">
        <v>882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60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58" t="s">
        <v>158</v>
      </c>
      <c r="B6" s="468"/>
      <c r="C6" s="468"/>
      <c r="D6" s="469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 x14ac:dyDescent="0.25">
      <c r="A1" s="14" t="s">
        <v>43</v>
      </c>
      <c r="B1" s="14"/>
      <c r="C1" s="290"/>
      <c r="D1" s="14"/>
      <c r="E1" s="14"/>
      <c r="F1" s="14"/>
      <c r="G1" s="291"/>
    </row>
    <row r="2" spans="1:7" s="258" customFormat="1" ht="11.25" customHeight="1" x14ac:dyDescent="0.25">
      <c r="A2" s="14" t="s">
        <v>139</v>
      </c>
      <c r="B2" s="14"/>
      <c r="C2" s="290"/>
      <c r="D2" s="14"/>
      <c r="E2" s="14"/>
      <c r="F2" s="14"/>
      <c r="G2" s="14"/>
    </row>
    <row r="5" spans="1:7" ht="11.25" customHeight="1" x14ac:dyDescent="0.2">
      <c r="A5" s="217" t="s">
        <v>300</v>
      </c>
      <c r="B5" s="217"/>
      <c r="G5" s="190" t="s">
        <v>299</v>
      </c>
    </row>
    <row r="6" spans="1:7" x14ac:dyDescent="0.2">
      <c r="A6" s="288"/>
      <c r="B6" s="288"/>
      <c r="C6" s="289"/>
      <c r="D6" s="288"/>
      <c r="E6" s="288"/>
      <c r="F6" s="288"/>
      <c r="G6" s="288"/>
    </row>
    <row r="7" spans="1:7" ht="15" customHeight="1" x14ac:dyDescent="0.2">
      <c r="A7" s="228" t="s">
        <v>45</v>
      </c>
      <c r="B7" s="227" t="s">
        <v>46</v>
      </c>
      <c r="C7" s="225" t="s">
        <v>243</v>
      </c>
      <c r="D7" s="226" t="s">
        <v>242</v>
      </c>
      <c r="E7" s="226" t="s">
        <v>298</v>
      </c>
      <c r="F7" s="227" t="s">
        <v>297</v>
      </c>
      <c r="G7" s="227" t="s">
        <v>296</v>
      </c>
    </row>
    <row r="8" spans="1:7" x14ac:dyDescent="0.2">
      <c r="A8" s="285" t="s">
        <v>519</v>
      </c>
      <c r="B8" s="285" t="s">
        <v>519</v>
      </c>
      <c r="C8" s="222"/>
      <c r="D8" s="287"/>
      <c r="E8" s="286"/>
      <c r="F8" s="285"/>
      <c r="G8" s="285"/>
    </row>
    <row r="9" spans="1:7" x14ac:dyDescent="0.2">
      <c r="A9" s="285"/>
      <c r="B9" s="285"/>
      <c r="C9" s="222"/>
      <c r="D9" s="286"/>
      <c r="E9" s="286"/>
      <c r="F9" s="285"/>
      <c r="G9" s="285"/>
    </row>
    <row r="10" spans="1:7" x14ac:dyDescent="0.2">
      <c r="A10" s="285"/>
      <c r="B10" s="285"/>
      <c r="C10" s="222"/>
      <c r="D10" s="286"/>
      <c r="E10" s="286"/>
      <c r="F10" s="285"/>
      <c r="G10" s="285"/>
    </row>
    <row r="11" spans="1:7" x14ac:dyDescent="0.2">
      <c r="A11" s="285"/>
      <c r="B11" s="285"/>
      <c r="C11" s="222"/>
      <c r="D11" s="286"/>
      <c r="E11" s="286"/>
      <c r="F11" s="285"/>
      <c r="G11" s="285"/>
    </row>
    <row r="12" spans="1:7" x14ac:dyDescent="0.2">
      <c r="A12" s="285"/>
      <c r="B12" s="285"/>
      <c r="C12" s="222"/>
      <c r="D12" s="286"/>
      <c r="E12" s="286"/>
      <c r="F12" s="285"/>
      <c r="G12" s="285"/>
    </row>
    <row r="13" spans="1:7" x14ac:dyDescent="0.2">
      <c r="A13" s="285"/>
      <c r="B13" s="285"/>
      <c r="C13" s="222"/>
      <c r="D13" s="286"/>
      <c r="E13" s="286"/>
      <c r="F13" s="285"/>
      <c r="G13" s="285"/>
    </row>
    <row r="14" spans="1:7" x14ac:dyDescent="0.2">
      <c r="A14" s="285"/>
      <c r="B14" s="285"/>
      <c r="C14" s="222"/>
      <c r="D14" s="286"/>
      <c r="E14" s="286"/>
      <c r="F14" s="285"/>
      <c r="G14" s="285"/>
    </row>
    <row r="15" spans="1:7" x14ac:dyDescent="0.2">
      <c r="A15" s="285"/>
      <c r="B15" s="285"/>
      <c r="C15" s="222"/>
      <c r="D15" s="286"/>
      <c r="E15" s="286"/>
      <c r="F15" s="285"/>
      <c r="G15" s="285"/>
    </row>
    <row r="16" spans="1:7" x14ac:dyDescent="0.2">
      <c r="A16" s="62"/>
      <c r="B16" s="62" t="s">
        <v>295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 xr:uid="{00000000-0002-0000-0A00-000000000000}"/>
    <dataValidation allowBlank="1" showInputMessage="1" showErrorMessage="1" prompt="Corresponde al número de la cuenta de acuerdo al Plan de Cuentas emitido por el CONAC (DOF 23/12/2015)." sqref="A7" xr:uid="{00000000-0002-0000-0A00-000001000000}"/>
    <dataValidation allowBlank="1" showInputMessage="1" showErrorMessage="1" prompt="Tipo de fideicomiso(s) que tiene la entidad derivado de los recursos asignados (Art. 32 LGCG.). Puede ser de: Administración, Inversión." sqref="D7" xr:uid="{00000000-0002-0000-0A00-000002000000}"/>
    <dataValidation allowBlank="1" showInputMessage="1" showErrorMessage="1" prompt="Corresponde al nombre o descripción de la cuenta de acuerdo al Plan de Cuentas emitido por el CONAC." sqref="B7" xr:uid="{00000000-0002-0000-0A00-000003000000}"/>
    <dataValidation allowBlank="1" showInputMessage="1" showErrorMessage="1" prompt="Caracterisiticas relevantes que tengan impacto financiero o situación de riesgo. Ejemplo: Becas a fondo perdido." sqref="E7" xr:uid="{00000000-0002-0000-0A00-000004000000}"/>
    <dataValidation allowBlank="1" showInputMessage="1" showErrorMessage="1" prompt="Nombre con el que se identifica el fideicomiso." sqref="F7" xr:uid="{00000000-0002-0000-0A00-000005000000}"/>
    <dataValidation allowBlank="1" showInputMessage="1" showErrorMessage="1" prompt="Razón de existencia/fin del fideicomiso." sqref="G7" xr:uid="{00000000-0002-0000-0A00-000006000000}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56" t="s">
        <v>143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9"/>
      <c r="D1" s="3"/>
      <c r="E1" s="5"/>
    </row>
    <row r="2" spans="1:5" x14ac:dyDescent="0.2">
      <c r="A2" s="3" t="s">
        <v>139</v>
      </c>
      <c r="B2" s="3"/>
      <c r="C2" s="249"/>
      <c r="D2" s="3"/>
      <c r="E2" s="3"/>
    </row>
    <row r="5" spans="1:5" ht="11.25" customHeight="1" x14ac:dyDescent="0.2">
      <c r="A5" s="217" t="s">
        <v>304</v>
      </c>
      <c r="B5" s="217"/>
      <c r="E5" s="190" t="s">
        <v>303</v>
      </c>
    </row>
    <row r="6" spans="1:5" x14ac:dyDescent="0.2">
      <c r="A6" s="288"/>
      <c r="B6" s="288"/>
      <c r="C6" s="289"/>
      <c r="D6" s="288"/>
      <c r="E6" s="288"/>
    </row>
    <row r="7" spans="1:5" ht="15" customHeight="1" x14ac:dyDescent="0.2">
      <c r="A7" s="228" t="s">
        <v>45</v>
      </c>
      <c r="B7" s="227" t="s">
        <v>46</v>
      </c>
      <c r="C7" s="225" t="s">
        <v>243</v>
      </c>
      <c r="D7" s="226" t="s">
        <v>242</v>
      </c>
      <c r="E7" s="227" t="s">
        <v>302</v>
      </c>
    </row>
    <row r="8" spans="1:5" ht="11.25" customHeight="1" x14ac:dyDescent="0.2">
      <c r="A8" s="287" t="s">
        <v>519</v>
      </c>
      <c r="B8" s="287" t="s">
        <v>519</v>
      </c>
      <c r="C8" s="254"/>
      <c r="D8" s="287"/>
      <c r="E8" s="287"/>
    </row>
    <row r="9" spans="1:5" ht="11.25" customHeight="1" x14ac:dyDescent="0.2">
      <c r="A9" s="287"/>
      <c r="B9" s="287"/>
      <c r="C9" s="254"/>
      <c r="D9" s="287"/>
      <c r="E9" s="287"/>
    </row>
    <row r="10" spans="1:5" ht="11.25" customHeight="1" x14ac:dyDescent="0.2">
      <c r="A10" s="287"/>
      <c r="B10" s="287"/>
      <c r="C10" s="254"/>
      <c r="D10" s="287"/>
      <c r="E10" s="287"/>
    </row>
    <row r="11" spans="1:5" ht="11.25" customHeight="1" x14ac:dyDescent="0.2">
      <c r="A11" s="287"/>
      <c r="B11" s="287"/>
      <c r="C11" s="254"/>
      <c r="D11" s="287"/>
      <c r="E11" s="287"/>
    </row>
    <row r="12" spans="1:5" ht="11.25" customHeight="1" x14ac:dyDescent="0.2">
      <c r="A12" s="287"/>
      <c r="B12" s="287"/>
      <c r="C12" s="254"/>
      <c r="D12" s="287"/>
      <c r="E12" s="287"/>
    </row>
    <row r="13" spans="1:5" ht="11.25" customHeight="1" x14ac:dyDescent="0.2">
      <c r="A13" s="287"/>
      <c r="B13" s="287"/>
      <c r="C13" s="254"/>
      <c r="D13" s="287"/>
      <c r="E13" s="287"/>
    </row>
    <row r="14" spans="1:5" ht="11.25" customHeight="1" x14ac:dyDescent="0.2">
      <c r="A14" s="287"/>
      <c r="B14" s="287"/>
      <c r="C14" s="254"/>
      <c r="D14" s="287"/>
      <c r="E14" s="287"/>
    </row>
    <row r="15" spans="1:5" x14ac:dyDescent="0.2">
      <c r="A15" s="287"/>
      <c r="B15" s="287"/>
      <c r="C15" s="254"/>
      <c r="D15" s="287"/>
      <c r="E15" s="287"/>
    </row>
    <row r="16" spans="1:5" x14ac:dyDescent="0.2">
      <c r="A16" s="253"/>
      <c r="B16" s="253" t="s">
        <v>301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 xr:uid="{00000000-0002-0000-0C00-000000000000}"/>
    <dataValidation allowBlank="1" showInputMessage="1" showErrorMessage="1" prompt="Corresponde al número de la cuenta de acuerdo al Plan de Cuentas emitido por el CONAC (DOF 23/12/2015)." sqref="A7" xr:uid="{00000000-0002-0000-0C00-000001000000}"/>
    <dataValidation allowBlank="1" showInputMessage="1" showErrorMessage="1" prompt="Tipo de Participaciones y Aportaciones de capital que tiene la entidad. Ejemplo: ordinarias, preferentes, serie A, B, C." sqref="D7" xr:uid="{00000000-0002-0000-0C00-000002000000}"/>
    <dataValidation allowBlank="1" showInputMessage="1" showErrorMessage="1" prompt="Corresponde al nombre o descripción de la cuenta de acuerdo al Plan de Cuentas emitido por el CONAC." sqref="B7" xr:uid="{00000000-0002-0000-0C00-000003000000}"/>
    <dataValidation allowBlank="1" showInputMessage="1" showErrorMessage="1" prompt="Especificar el nombre de la Empresa u Organismo Público Descentralizado al que se realizó la aportación. (organismo público descentralizados)." sqref="E7" xr:uid="{00000000-0002-0000-0C00-000004000000}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89"/>
  <sheetViews>
    <sheetView zoomScaleNormal="100" zoomScaleSheetLayoutView="100" workbookViewId="0">
      <selection activeCell="H80" sqref="A1:H8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9"/>
      <c r="D1" s="249"/>
      <c r="E1" s="249"/>
      <c r="F1" s="5"/>
    </row>
    <row r="2" spans="1:6" x14ac:dyDescent="0.2">
      <c r="A2" s="3" t="s">
        <v>139</v>
      </c>
      <c r="B2" s="3"/>
      <c r="C2" s="249"/>
      <c r="D2" s="249"/>
      <c r="E2" s="249"/>
      <c r="F2" s="241"/>
    </row>
    <row r="3" spans="1:6" x14ac:dyDescent="0.2">
      <c r="F3" s="241"/>
    </row>
    <row r="4" spans="1:6" x14ac:dyDescent="0.2">
      <c r="F4" s="241"/>
    </row>
    <row r="5" spans="1:6" ht="11.25" customHeight="1" x14ac:dyDescent="0.2">
      <c r="A5" s="217" t="s">
        <v>320</v>
      </c>
      <c r="B5" s="217"/>
      <c r="C5" s="294"/>
      <c r="D5" s="294"/>
      <c r="E5" s="294"/>
      <c r="F5" s="270" t="s">
        <v>309</v>
      </c>
    </row>
    <row r="6" spans="1:6" x14ac:dyDescent="0.2">
      <c r="A6" s="297"/>
      <c r="B6" s="297"/>
      <c r="C6" s="294"/>
      <c r="D6" s="296"/>
      <c r="E6" s="296"/>
      <c r="F6" s="295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308</v>
      </c>
    </row>
    <row r="8" spans="1:6" x14ac:dyDescent="0.2">
      <c r="A8" s="223" t="s">
        <v>570</v>
      </c>
      <c r="B8" s="223" t="s">
        <v>571</v>
      </c>
      <c r="C8" s="222">
        <v>204807.97</v>
      </c>
      <c r="D8" s="222">
        <v>204807.97</v>
      </c>
      <c r="E8" s="222">
        <v>0</v>
      </c>
      <c r="F8" s="222"/>
    </row>
    <row r="9" spans="1:6" x14ac:dyDescent="0.2">
      <c r="A9" s="223" t="s">
        <v>572</v>
      </c>
      <c r="B9" s="223" t="s">
        <v>573</v>
      </c>
      <c r="C9" s="222">
        <v>2450469.17</v>
      </c>
      <c r="D9" s="222">
        <v>2450469.17</v>
      </c>
      <c r="E9" s="222">
        <v>0</v>
      </c>
      <c r="F9" s="222"/>
    </row>
    <row r="10" spans="1:6" x14ac:dyDescent="0.2">
      <c r="A10" s="223" t="s">
        <v>574</v>
      </c>
      <c r="B10" s="223" t="s">
        <v>575</v>
      </c>
      <c r="C10" s="222">
        <v>17985031.27</v>
      </c>
      <c r="D10" s="222">
        <v>18325076.91</v>
      </c>
      <c r="E10" s="222">
        <v>340045.64</v>
      </c>
      <c r="F10" s="222"/>
    </row>
    <row r="11" spans="1:6" x14ac:dyDescent="0.2">
      <c r="A11" s="223" t="s">
        <v>576</v>
      </c>
      <c r="B11" s="223" t="s">
        <v>577</v>
      </c>
      <c r="C11" s="222">
        <v>0</v>
      </c>
      <c r="D11" s="222">
        <v>600381.64</v>
      </c>
      <c r="E11" s="222">
        <v>600381.64</v>
      </c>
      <c r="F11" s="222"/>
    </row>
    <row r="12" spans="1:6" x14ac:dyDescent="0.2">
      <c r="A12" s="223"/>
      <c r="B12" s="223"/>
      <c r="C12" s="222"/>
      <c r="D12" s="222"/>
      <c r="E12" s="222"/>
      <c r="F12" s="222"/>
    </row>
    <row r="13" spans="1:6" x14ac:dyDescent="0.2">
      <c r="A13" s="223"/>
      <c r="B13" s="223"/>
      <c r="C13" s="222"/>
      <c r="D13" s="222"/>
      <c r="E13" s="222"/>
      <c r="F13" s="222"/>
    </row>
    <row r="14" spans="1:6" x14ac:dyDescent="0.2">
      <c r="A14" s="223"/>
      <c r="B14" s="223"/>
      <c r="C14" s="222"/>
      <c r="D14" s="222"/>
      <c r="E14" s="222"/>
      <c r="F14" s="222"/>
    </row>
    <row r="15" spans="1:6" x14ac:dyDescent="0.2">
      <c r="A15" s="223"/>
      <c r="B15" s="223"/>
      <c r="C15" s="222"/>
      <c r="D15" s="222"/>
      <c r="E15" s="222"/>
      <c r="F15" s="222"/>
    </row>
    <row r="16" spans="1:6" x14ac:dyDescent="0.2">
      <c r="A16" s="62"/>
      <c r="B16" s="62" t="s">
        <v>319</v>
      </c>
      <c r="C16" s="244">
        <f>SUM(C8:C15)</f>
        <v>20640308.41</v>
      </c>
      <c r="D16" s="244">
        <f>SUM(D8:D15)</f>
        <v>21580735.690000001</v>
      </c>
      <c r="E16" s="244">
        <f>SUM(E8:E15)</f>
        <v>940427.28</v>
      </c>
      <c r="F16" s="244"/>
    </row>
    <row r="17" spans="1:6" x14ac:dyDescent="0.2">
      <c r="A17" s="60"/>
      <c r="B17" s="60"/>
      <c r="C17" s="231"/>
      <c r="D17" s="231"/>
      <c r="E17" s="231"/>
      <c r="F17" s="60"/>
    </row>
    <row r="18" spans="1:6" x14ac:dyDescent="0.2">
      <c r="A18" s="60"/>
      <c r="B18" s="60"/>
      <c r="C18" s="231"/>
      <c r="D18" s="231"/>
      <c r="E18" s="231"/>
      <c r="F18" s="60"/>
    </row>
    <row r="19" spans="1:6" ht="11.25" customHeight="1" x14ac:dyDescent="0.2">
      <c r="A19" s="217" t="s">
        <v>318</v>
      </c>
      <c r="B19" s="60"/>
      <c r="C19" s="294"/>
      <c r="D19" s="294"/>
      <c r="E19" s="294"/>
      <c r="F19" s="270" t="s">
        <v>309</v>
      </c>
    </row>
    <row r="20" spans="1:6" ht="12.75" customHeight="1" x14ac:dyDescent="0.2">
      <c r="A20" s="281"/>
      <c r="B20" s="281"/>
      <c r="C20" s="229"/>
    </row>
    <row r="21" spans="1:6" ht="15" customHeight="1" x14ac:dyDescent="0.2">
      <c r="A21" s="228" t="s">
        <v>45</v>
      </c>
      <c r="B21" s="227" t="s">
        <v>46</v>
      </c>
      <c r="C21" s="293" t="s">
        <v>47</v>
      </c>
      <c r="D21" s="293" t="s">
        <v>48</v>
      </c>
      <c r="E21" s="293" t="s">
        <v>49</v>
      </c>
      <c r="F21" s="292" t="s">
        <v>308</v>
      </c>
    </row>
    <row r="22" spans="1:6" x14ac:dyDescent="0.2">
      <c r="A22" s="223" t="s">
        <v>578</v>
      </c>
      <c r="B22" s="264" t="s">
        <v>579</v>
      </c>
      <c r="C22" s="265">
        <v>160110.29</v>
      </c>
      <c r="D22" s="265">
        <v>194568.91</v>
      </c>
      <c r="E22" s="265">
        <v>34458.620000000003</v>
      </c>
      <c r="F22" s="264"/>
    </row>
    <row r="23" spans="1:6" x14ac:dyDescent="0.2">
      <c r="A23" s="223" t="s">
        <v>580</v>
      </c>
      <c r="B23" s="264" t="s">
        <v>581</v>
      </c>
      <c r="C23" s="265">
        <v>157470.69</v>
      </c>
      <c r="D23" s="265">
        <v>157470.69</v>
      </c>
      <c r="E23" s="265">
        <v>0</v>
      </c>
      <c r="F23" s="264"/>
    </row>
    <row r="24" spans="1:6" x14ac:dyDescent="0.2">
      <c r="A24" s="223" t="s">
        <v>582</v>
      </c>
      <c r="B24" s="264" t="s">
        <v>583</v>
      </c>
      <c r="C24" s="265">
        <v>943554.75</v>
      </c>
      <c r="D24" s="265">
        <v>1482001.29</v>
      </c>
      <c r="E24" s="265">
        <v>538446.54</v>
      </c>
      <c r="F24" s="264"/>
    </row>
    <row r="25" spans="1:6" x14ac:dyDescent="0.2">
      <c r="A25" s="223" t="s">
        <v>584</v>
      </c>
      <c r="B25" s="264" t="s">
        <v>585</v>
      </c>
      <c r="C25" s="265">
        <v>8139.99</v>
      </c>
      <c r="D25" s="265">
        <v>8139.99</v>
      </c>
      <c r="E25" s="265">
        <v>0</v>
      </c>
      <c r="F25" s="264"/>
    </row>
    <row r="26" spans="1:6" x14ac:dyDescent="0.2">
      <c r="A26" s="223" t="s">
        <v>586</v>
      </c>
      <c r="B26" s="264" t="s">
        <v>587</v>
      </c>
      <c r="C26" s="265">
        <v>143739.93</v>
      </c>
      <c r="D26" s="265">
        <v>143739.93</v>
      </c>
      <c r="E26" s="265">
        <v>0</v>
      </c>
      <c r="F26" s="264"/>
    </row>
    <row r="27" spans="1:6" x14ac:dyDescent="0.2">
      <c r="A27" s="223" t="s">
        <v>588</v>
      </c>
      <c r="B27" s="264" t="s">
        <v>589</v>
      </c>
      <c r="C27" s="265">
        <v>-4071.99</v>
      </c>
      <c r="D27" s="265">
        <v>-4071.99</v>
      </c>
      <c r="E27" s="265">
        <v>0</v>
      </c>
      <c r="F27" s="264"/>
    </row>
    <row r="28" spans="1:6" x14ac:dyDescent="0.2">
      <c r="A28" s="223" t="s">
        <v>590</v>
      </c>
      <c r="B28" s="264" t="s">
        <v>591</v>
      </c>
      <c r="C28" s="265">
        <v>4839334.42</v>
      </c>
      <c r="D28" s="265">
        <v>5126034.42</v>
      </c>
      <c r="E28" s="265">
        <v>286700</v>
      </c>
      <c r="F28" s="264"/>
    </row>
    <row r="29" spans="1:6" x14ac:dyDescent="0.2">
      <c r="A29" s="223" t="s">
        <v>592</v>
      </c>
      <c r="B29" s="264" t="s">
        <v>593</v>
      </c>
      <c r="C29" s="265">
        <v>0</v>
      </c>
      <c r="D29" s="265">
        <v>20000</v>
      </c>
      <c r="E29" s="265">
        <v>20000</v>
      </c>
      <c r="F29" s="264"/>
    </row>
    <row r="30" spans="1:6" x14ac:dyDescent="0.2">
      <c r="A30" s="223" t="s">
        <v>594</v>
      </c>
      <c r="B30" s="264" t="s">
        <v>595</v>
      </c>
      <c r="C30" s="265">
        <v>192340.32</v>
      </c>
      <c r="D30" s="265">
        <v>223938.59</v>
      </c>
      <c r="E30" s="265">
        <v>31598.27</v>
      </c>
      <c r="F30" s="264"/>
    </row>
    <row r="31" spans="1:6" x14ac:dyDescent="0.2">
      <c r="A31" s="223" t="s">
        <v>596</v>
      </c>
      <c r="B31" s="264" t="s">
        <v>597</v>
      </c>
      <c r="C31" s="265">
        <v>41070.5</v>
      </c>
      <c r="D31" s="265">
        <v>76350.16</v>
      </c>
      <c r="E31" s="265">
        <v>35279.660000000003</v>
      </c>
      <c r="F31" s="264"/>
    </row>
    <row r="32" spans="1:6" x14ac:dyDescent="0.2">
      <c r="A32" s="223" t="s">
        <v>598</v>
      </c>
      <c r="B32" s="264" t="s">
        <v>599</v>
      </c>
      <c r="C32" s="265">
        <v>10317672.24</v>
      </c>
      <c r="D32" s="265">
        <v>10317672.24</v>
      </c>
      <c r="E32" s="265">
        <v>0</v>
      </c>
      <c r="F32" s="264"/>
    </row>
    <row r="33" spans="1:8" x14ac:dyDescent="0.2">
      <c r="A33" s="223" t="s">
        <v>600</v>
      </c>
      <c r="B33" s="264" t="s">
        <v>601</v>
      </c>
      <c r="C33" s="265">
        <v>73926.69</v>
      </c>
      <c r="D33" s="265">
        <v>537436.77</v>
      </c>
      <c r="E33" s="265">
        <v>463510.08</v>
      </c>
      <c r="F33" s="264"/>
    </row>
    <row r="34" spans="1:8" x14ac:dyDescent="0.2">
      <c r="A34" s="223" t="s">
        <v>602</v>
      </c>
      <c r="B34" s="264" t="s">
        <v>603</v>
      </c>
      <c r="C34" s="265">
        <v>124430.32</v>
      </c>
      <c r="D34" s="265">
        <v>124430.32</v>
      </c>
      <c r="E34" s="265">
        <v>0</v>
      </c>
      <c r="F34" s="264"/>
    </row>
    <row r="35" spans="1:8" x14ac:dyDescent="0.2">
      <c r="A35" s="223" t="s">
        <v>604</v>
      </c>
      <c r="B35" s="264" t="s">
        <v>605</v>
      </c>
      <c r="C35" s="265">
        <v>25843.200000000001</v>
      </c>
      <c r="D35" s="265">
        <v>25843.200000000001</v>
      </c>
      <c r="E35" s="265">
        <v>0</v>
      </c>
      <c r="F35" s="264"/>
    </row>
    <row r="36" spans="1:8" x14ac:dyDescent="0.2">
      <c r="A36" s="223" t="s">
        <v>606</v>
      </c>
      <c r="B36" s="264" t="s">
        <v>607</v>
      </c>
      <c r="C36" s="265">
        <v>183745.94</v>
      </c>
      <c r="D36" s="265">
        <v>208105.94</v>
      </c>
      <c r="E36" s="265">
        <v>24360</v>
      </c>
      <c r="F36" s="264"/>
    </row>
    <row r="37" spans="1:8" x14ac:dyDescent="0.2">
      <c r="A37" s="223" t="s">
        <v>608</v>
      </c>
      <c r="B37" s="264" t="s">
        <v>609</v>
      </c>
      <c r="C37" s="265">
        <v>94683.01</v>
      </c>
      <c r="D37" s="265">
        <v>94683.01</v>
      </c>
      <c r="E37" s="265">
        <v>0</v>
      </c>
      <c r="F37" s="264"/>
    </row>
    <row r="38" spans="1:8" x14ac:dyDescent="0.2">
      <c r="A38" s="223" t="s">
        <v>610</v>
      </c>
      <c r="B38" s="264" t="s">
        <v>611</v>
      </c>
      <c r="C38" s="265">
        <v>390354.74</v>
      </c>
      <c r="D38" s="265">
        <v>559254.75</v>
      </c>
      <c r="E38" s="265">
        <v>168900.01</v>
      </c>
      <c r="F38" s="264"/>
    </row>
    <row r="39" spans="1:8" x14ac:dyDescent="0.2">
      <c r="A39" s="223" t="s">
        <v>612</v>
      </c>
      <c r="B39" s="264" t="s">
        <v>613</v>
      </c>
      <c r="C39" s="265">
        <v>1733.03</v>
      </c>
      <c r="D39" s="265">
        <v>1733.03</v>
      </c>
      <c r="E39" s="265">
        <v>0</v>
      </c>
      <c r="F39" s="264"/>
    </row>
    <row r="40" spans="1:8" x14ac:dyDescent="0.2">
      <c r="A40" s="223"/>
      <c r="B40" s="264"/>
      <c r="C40" s="265"/>
      <c r="D40" s="265"/>
      <c r="E40" s="265"/>
      <c r="F40" s="264"/>
    </row>
    <row r="41" spans="1:8" x14ac:dyDescent="0.2">
      <c r="A41" s="62"/>
      <c r="B41" s="62" t="s">
        <v>317</v>
      </c>
      <c r="C41" s="244">
        <f>SUM(C22:C40)</f>
        <v>17694078.070000004</v>
      </c>
      <c r="D41" s="244">
        <f>SUM(D22:D40)</f>
        <v>19297331.250000004</v>
      </c>
      <c r="E41" s="244">
        <f>SUM(E22:E40)</f>
        <v>1603253.1800000002</v>
      </c>
      <c r="F41" s="244"/>
    </row>
    <row r="42" spans="1:8" s="8" customFormat="1" x14ac:dyDescent="0.2">
      <c r="A42" s="59"/>
      <c r="B42" s="59"/>
      <c r="C42" s="11"/>
      <c r="D42" s="11"/>
      <c r="E42" s="11"/>
      <c r="F42" s="11"/>
    </row>
    <row r="43" spans="1:8" s="8" customFormat="1" x14ac:dyDescent="0.2">
      <c r="A43" s="59"/>
      <c r="B43" s="59"/>
      <c r="C43" s="11"/>
      <c r="D43" s="11"/>
      <c r="E43" s="11"/>
      <c r="F43" s="11"/>
    </row>
    <row r="44" spans="1:8" s="8" customFormat="1" ht="11.25" customHeight="1" x14ac:dyDescent="0.2">
      <c r="A44" s="217" t="s">
        <v>316</v>
      </c>
      <c r="B44" s="217"/>
      <c r="C44" s="294"/>
      <c r="D44" s="294"/>
      <c r="E44" s="294"/>
      <c r="G44" s="270" t="s">
        <v>309</v>
      </c>
    </row>
    <row r="45" spans="1:8" s="8" customFormat="1" x14ac:dyDescent="0.2">
      <c r="A45" s="281"/>
      <c r="B45" s="281"/>
      <c r="C45" s="229"/>
      <c r="D45" s="7"/>
      <c r="E45" s="7"/>
      <c r="F45" s="89"/>
    </row>
    <row r="46" spans="1:8" s="8" customFormat="1" ht="27.95" customHeight="1" x14ac:dyDescent="0.2">
      <c r="A46" s="228" t="s">
        <v>45</v>
      </c>
      <c r="B46" s="227" t="s">
        <v>46</v>
      </c>
      <c r="C46" s="293" t="s">
        <v>47</v>
      </c>
      <c r="D46" s="293" t="s">
        <v>48</v>
      </c>
      <c r="E46" s="293" t="s">
        <v>49</v>
      </c>
      <c r="F46" s="292" t="s">
        <v>308</v>
      </c>
      <c r="G46" s="292" t="s">
        <v>307</v>
      </c>
      <c r="H46" s="292" t="s">
        <v>306</v>
      </c>
    </row>
    <row r="47" spans="1:8" s="8" customFormat="1" x14ac:dyDescent="0.2">
      <c r="A47" s="223" t="s">
        <v>519</v>
      </c>
      <c r="B47" s="264" t="s">
        <v>519</v>
      </c>
      <c r="C47" s="222"/>
      <c r="D47" s="265"/>
      <c r="E47" s="265"/>
      <c r="F47" s="264"/>
      <c r="G47" s="264"/>
      <c r="H47" s="264"/>
    </row>
    <row r="48" spans="1:8" s="8" customFormat="1" x14ac:dyDescent="0.2">
      <c r="A48" s="223"/>
      <c r="B48" s="264"/>
      <c r="C48" s="222"/>
      <c r="D48" s="265"/>
      <c r="E48" s="265"/>
      <c r="F48" s="264"/>
      <c r="G48" s="264"/>
      <c r="H48" s="264"/>
    </row>
    <row r="49" spans="1:8" s="8" customFormat="1" x14ac:dyDescent="0.2">
      <c r="A49" s="223"/>
      <c r="B49" s="264"/>
      <c r="C49" s="222"/>
      <c r="D49" s="265"/>
      <c r="E49" s="265"/>
      <c r="F49" s="264"/>
      <c r="G49" s="264"/>
      <c r="H49" s="264"/>
    </row>
    <row r="50" spans="1:8" s="8" customFormat="1" x14ac:dyDescent="0.2">
      <c r="A50" s="223"/>
      <c r="B50" s="264"/>
      <c r="C50" s="222"/>
      <c r="D50" s="265"/>
      <c r="E50" s="265"/>
      <c r="F50" s="264"/>
      <c r="G50" s="264"/>
      <c r="H50" s="264"/>
    </row>
    <row r="51" spans="1:8" s="8" customFormat="1" x14ac:dyDescent="0.2">
      <c r="A51" s="62"/>
      <c r="B51" s="62" t="s">
        <v>315</v>
      </c>
      <c r="C51" s="244">
        <f>SUM(C47:C50)</f>
        <v>0</v>
      </c>
      <c r="D51" s="244">
        <f>SUM(D47:D50)</f>
        <v>0</v>
      </c>
      <c r="E51" s="244">
        <f>SUM(E47:E50)</f>
        <v>0</v>
      </c>
      <c r="F51" s="244"/>
      <c r="G51" s="244"/>
      <c r="H51" s="244"/>
    </row>
    <row r="52" spans="1:8" s="8" customFormat="1" x14ac:dyDescent="0.2">
      <c r="A52" s="15"/>
      <c r="B52" s="15"/>
      <c r="C52" s="16"/>
      <c r="D52" s="16"/>
      <c r="E52" s="16"/>
      <c r="F52" s="11"/>
    </row>
    <row r="54" spans="1:8" x14ac:dyDescent="0.2">
      <c r="A54" s="217" t="s">
        <v>314</v>
      </c>
      <c r="B54" s="217"/>
      <c r="C54" s="294"/>
      <c r="D54" s="294"/>
      <c r="E54" s="294"/>
      <c r="G54" s="270" t="s">
        <v>309</v>
      </c>
    </row>
    <row r="55" spans="1:8" x14ac:dyDescent="0.2">
      <c r="A55" s="281"/>
      <c r="B55" s="281"/>
      <c r="C55" s="229"/>
      <c r="H55" s="7"/>
    </row>
    <row r="56" spans="1:8" ht="27.95" customHeight="1" x14ac:dyDescent="0.2">
      <c r="A56" s="228" t="s">
        <v>45</v>
      </c>
      <c r="B56" s="227" t="s">
        <v>46</v>
      </c>
      <c r="C56" s="293" t="s">
        <v>47</v>
      </c>
      <c r="D56" s="293" t="s">
        <v>48</v>
      </c>
      <c r="E56" s="293" t="s">
        <v>49</v>
      </c>
      <c r="F56" s="292" t="s">
        <v>308</v>
      </c>
      <c r="G56" s="292" t="s">
        <v>307</v>
      </c>
      <c r="H56" s="292" t="s">
        <v>306</v>
      </c>
    </row>
    <row r="57" spans="1:8" x14ac:dyDescent="0.2">
      <c r="A57" s="223" t="s">
        <v>519</v>
      </c>
      <c r="B57" s="264" t="s">
        <v>519</v>
      </c>
      <c r="C57" s="222"/>
      <c r="D57" s="265"/>
      <c r="E57" s="265"/>
      <c r="F57" s="264"/>
      <c r="G57" s="264"/>
      <c r="H57" s="264"/>
    </row>
    <row r="58" spans="1:8" x14ac:dyDescent="0.2">
      <c r="A58" s="223"/>
      <c r="B58" s="264"/>
      <c r="C58" s="222"/>
      <c r="D58" s="265"/>
      <c r="E58" s="265"/>
      <c r="F58" s="264"/>
      <c r="G58" s="264"/>
      <c r="H58" s="264"/>
    </row>
    <row r="59" spans="1:8" x14ac:dyDescent="0.2">
      <c r="A59" s="223"/>
      <c r="B59" s="264"/>
      <c r="C59" s="222"/>
      <c r="D59" s="265"/>
      <c r="E59" s="265"/>
      <c r="F59" s="264"/>
      <c r="G59" s="264"/>
      <c r="H59" s="264"/>
    </row>
    <row r="60" spans="1:8" x14ac:dyDescent="0.2">
      <c r="A60" s="223"/>
      <c r="B60" s="264"/>
      <c r="C60" s="222"/>
      <c r="D60" s="265"/>
      <c r="E60" s="265"/>
      <c r="F60" s="264"/>
      <c r="G60" s="264"/>
      <c r="H60" s="264"/>
    </row>
    <row r="61" spans="1:8" x14ac:dyDescent="0.2">
      <c r="A61" s="62"/>
      <c r="B61" s="62" t="s">
        <v>313</v>
      </c>
      <c r="C61" s="244">
        <f>SUM(C57:C60)</f>
        <v>0</v>
      </c>
      <c r="D61" s="244">
        <f>SUM(D57:D60)</f>
        <v>0</v>
      </c>
      <c r="E61" s="244">
        <f>SUM(E57:E60)</f>
        <v>0</v>
      </c>
      <c r="F61" s="244"/>
      <c r="G61" s="244"/>
      <c r="H61" s="244"/>
    </row>
    <row r="64" spans="1:8" x14ac:dyDescent="0.2">
      <c r="A64" s="217" t="s">
        <v>312</v>
      </c>
      <c r="B64" s="217"/>
      <c r="C64" s="294"/>
      <c r="D64" s="294"/>
      <c r="E64" s="294"/>
      <c r="G64" s="270" t="s">
        <v>309</v>
      </c>
    </row>
    <row r="65" spans="1:8" x14ac:dyDescent="0.2">
      <c r="A65" s="281"/>
      <c r="B65" s="281"/>
      <c r="C65" s="229"/>
    </row>
    <row r="66" spans="1:8" ht="27.95" customHeight="1" x14ac:dyDescent="0.2">
      <c r="A66" s="228" t="s">
        <v>45</v>
      </c>
      <c r="B66" s="227" t="s">
        <v>46</v>
      </c>
      <c r="C66" s="293" t="s">
        <v>47</v>
      </c>
      <c r="D66" s="293" t="s">
        <v>48</v>
      </c>
      <c r="E66" s="293" t="s">
        <v>49</v>
      </c>
      <c r="F66" s="292" t="s">
        <v>308</v>
      </c>
      <c r="G66" s="292" t="s">
        <v>307</v>
      </c>
      <c r="H66" s="292" t="s">
        <v>306</v>
      </c>
    </row>
    <row r="67" spans="1:8" x14ac:dyDescent="0.2">
      <c r="A67" s="223" t="s">
        <v>614</v>
      </c>
      <c r="B67" s="264" t="s">
        <v>579</v>
      </c>
      <c r="C67" s="222">
        <v>-8927.39</v>
      </c>
      <c r="D67" s="265">
        <v>-20263.21</v>
      </c>
      <c r="E67" s="265">
        <v>-11335.82</v>
      </c>
      <c r="F67" s="264"/>
      <c r="G67" s="264"/>
      <c r="H67" s="264"/>
    </row>
    <row r="68" spans="1:8" x14ac:dyDescent="0.2">
      <c r="A68" s="223" t="s">
        <v>615</v>
      </c>
      <c r="B68" s="264" t="s">
        <v>583</v>
      </c>
      <c r="C68" s="222">
        <v>-197001.76</v>
      </c>
      <c r="D68" s="265">
        <v>-474968.59</v>
      </c>
      <c r="E68" s="265">
        <v>-277966.83</v>
      </c>
      <c r="F68" s="264"/>
      <c r="G68" s="264"/>
      <c r="H68" s="264"/>
    </row>
    <row r="69" spans="1:8" x14ac:dyDescent="0.2">
      <c r="A69" s="223" t="s">
        <v>616</v>
      </c>
      <c r="B69" s="264" t="s">
        <v>585</v>
      </c>
      <c r="C69" s="222">
        <v>-2941.6</v>
      </c>
      <c r="D69" s="265">
        <v>-6471.51</v>
      </c>
      <c r="E69" s="265">
        <v>-3529.91</v>
      </c>
      <c r="F69" s="264"/>
      <c r="G69" s="264"/>
      <c r="H69" s="264"/>
    </row>
    <row r="70" spans="1:8" x14ac:dyDescent="0.2">
      <c r="A70" s="223" t="s">
        <v>617</v>
      </c>
      <c r="B70" s="264" t="s">
        <v>587</v>
      </c>
      <c r="C70" s="222">
        <v>-858.11</v>
      </c>
      <c r="D70" s="265">
        <v>-1887.84</v>
      </c>
      <c r="E70" s="265">
        <v>-1029.73</v>
      </c>
      <c r="F70" s="264"/>
      <c r="G70" s="264"/>
      <c r="H70" s="264"/>
    </row>
    <row r="71" spans="1:8" x14ac:dyDescent="0.2">
      <c r="A71" s="223" t="s">
        <v>618</v>
      </c>
      <c r="B71" s="264" t="s">
        <v>589</v>
      </c>
      <c r="C71" s="222">
        <v>-339.33</v>
      </c>
      <c r="D71" s="265">
        <v>-746.53</v>
      </c>
      <c r="E71" s="265">
        <v>-407.2</v>
      </c>
      <c r="F71" s="264"/>
      <c r="G71" s="264"/>
      <c r="H71" s="264"/>
    </row>
    <row r="72" spans="1:8" x14ac:dyDescent="0.2">
      <c r="A72" s="223" t="s">
        <v>619</v>
      </c>
      <c r="B72" s="264" t="s">
        <v>591</v>
      </c>
      <c r="C72" s="222">
        <v>-845867.63</v>
      </c>
      <c r="D72" s="265">
        <v>-1963446.29</v>
      </c>
      <c r="E72" s="265">
        <v>-1117578.6599999999</v>
      </c>
      <c r="F72" s="264"/>
      <c r="G72" s="264"/>
      <c r="H72" s="264"/>
    </row>
    <row r="73" spans="1:8" x14ac:dyDescent="0.2">
      <c r="A73" s="223" t="s">
        <v>620</v>
      </c>
      <c r="B73" s="264" t="s">
        <v>593</v>
      </c>
      <c r="C73" s="222">
        <v>0</v>
      </c>
      <c r="D73" s="265">
        <v>-2500</v>
      </c>
      <c r="E73" s="265">
        <v>-2500</v>
      </c>
      <c r="F73" s="264"/>
      <c r="G73" s="264"/>
      <c r="H73" s="264"/>
    </row>
    <row r="74" spans="1:8" x14ac:dyDescent="0.2">
      <c r="A74" s="223" t="s">
        <v>621</v>
      </c>
      <c r="B74" s="264" t="s">
        <v>595</v>
      </c>
      <c r="C74" s="222">
        <v>-27531.279999999999</v>
      </c>
      <c r="D74" s="265">
        <v>-52392.06</v>
      </c>
      <c r="E74" s="265">
        <v>-24860.78</v>
      </c>
      <c r="F74" s="264"/>
      <c r="G74" s="264"/>
      <c r="H74" s="264"/>
    </row>
    <row r="75" spans="1:8" x14ac:dyDescent="0.2">
      <c r="A75" s="223" t="s">
        <v>622</v>
      </c>
      <c r="B75" s="264" t="s">
        <v>601</v>
      </c>
      <c r="C75" s="222">
        <v>-72319.59</v>
      </c>
      <c r="D75" s="265">
        <v>-187055.86</v>
      </c>
      <c r="E75" s="265">
        <v>-114736.27</v>
      </c>
      <c r="F75" s="264"/>
      <c r="G75" s="264"/>
      <c r="H75" s="264"/>
    </row>
    <row r="76" spans="1:8" x14ac:dyDescent="0.2">
      <c r="A76" s="223" t="s">
        <v>623</v>
      </c>
      <c r="B76" s="264" t="s">
        <v>607</v>
      </c>
      <c r="C76" s="222">
        <v>-5340.72</v>
      </c>
      <c r="D76" s="265">
        <v>-12967.58</v>
      </c>
      <c r="E76" s="265">
        <v>-7626.86</v>
      </c>
      <c r="F76" s="264"/>
      <c r="G76" s="264"/>
      <c r="H76" s="264"/>
    </row>
    <row r="77" spans="1:8" x14ac:dyDescent="0.2">
      <c r="A77" s="223" t="s">
        <v>624</v>
      </c>
      <c r="B77" s="264" t="s">
        <v>611</v>
      </c>
      <c r="C77" s="222">
        <v>-13631.76</v>
      </c>
      <c r="D77" s="265">
        <v>-54148.82</v>
      </c>
      <c r="E77" s="265">
        <v>-40517.06</v>
      </c>
      <c r="F77" s="264"/>
      <c r="G77" s="264"/>
      <c r="H77" s="264"/>
    </row>
    <row r="78" spans="1:8" x14ac:dyDescent="0.2">
      <c r="A78" s="223"/>
      <c r="B78" s="264"/>
      <c r="C78" s="222"/>
      <c r="D78" s="265"/>
      <c r="E78" s="265"/>
      <c r="F78" s="264"/>
      <c r="G78" s="264"/>
      <c r="H78" s="264"/>
    </row>
    <row r="79" spans="1:8" x14ac:dyDescent="0.2">
      <c r="A79" s="62"/>
      <c r="B79" s="62" t="s">
        <v>311</v>
      </c>
      <c r="C79" s="244">
        <f>SUM(C67:C78)</f>
        <v>-1174759.1700000002</v>
      </c>
      <c r="D79" s="244">
        <f>SUM(D67:D78)</f>
        <v>-2776848.29</v>
      </c>
      <c r="E79" s="244">
        <f>SUM(E67:E78)</f>
        <v>-1602089.12</v>
      </c>
      <c r="F79" s="244"/>
      <c r="G79" s="244"/>
      <c r="H79" s="244"/>
    </row>
    <row r="82" spans="1:8" x14ac:dyDescent="0.2">
      <c r="A82" s="217" t="s">
        <v>310</v>
      </c>
      <c r="B82" s="217"/>
      <c r="C82" s="294"/>
      <c r="D82" s="294"/>
      <c r="E82" s="294"/>
      <c r="G82" s="270" t="s">
        <v>309</v>
      </c>
    </row>
    <row r="83" spans="1:8" x14ac:dyDescent="0.2">
      <c r="A83" s="281"/>
      <c r="B83" s="281"/>
      <c r="C83" s="229"/>
    </row>
    <row r="84" spans="1:8" ht="27.95" customHeight="1" x14ac:dyDescent="0.2">
      <c r="A84" s="228" t="s">
        <v>45</v>
      </c>
      <c r="B84" s="227" t="s">
        <v>46</v>
      </c>
      <c r="C84" s="293" t="s">
        <v>47</v>
      </c>
      <c r="D84" s="293" t="s">
        <v>48</v>
      </c>
      <c r="E84" s="293" t="s">
        <v>49</v>
      </c>
      <c r="F84" s="292" t="s">
        <v>308</v>
      </c>
      <c r="G84" s="292" t="s">
        <v>307</v>
      </c>
      <c r="H84" s="292" t="s">
        <v>306</v>
      </c>
    </row>
    <row r="85" spans="1:8" x14ac:dyDescent="0.2">
      <c r="A85" s="223" t="s">
        <v>519</v>
      </c>
      <c r="B85" s="264" t="s">
        <v>519</v>
      </c>
      <c r="C85" s="222"/>
      <c r="D85" s="265"/>
      <c r="E85" s="265"/>
      <c r="F85" s="264"/>
      <c r="G85" s="264"/>
      <c r="H85" s="264"/>
    </row>
    <row r="86" spans="1:8" x14ac:dyDescent="0.2">
      <c r="A86" s="223"/>
      <c r="B86" s="264"/>
      <c r="C86" s="222"/>
      <c r="D86" s="265"/>
      <c r="E86" s="265"/>
      <c r="F86" s="264"/>
      <c r="G86" s="264"/>
      <c r="H86" s="264"/>
    </row>
    <row r="87" spans="1:8" x14ac:dyDescent="0.2">
      <c r="A87" s="223"/>
      <c r="B87" s="264"/>
      <c r="C87" s="222"/>
      <c r="D87" s="265"/>
      <c r="E87" s="265"/>
      <c r="F87" s="264"/>
      <c r="G87" s="264"/>
      <c r="H87" s="264"/>
    </row>
    <row r="88" spans="1:8" x14ac:dyDescent="0.2">
      <c r="A88" s="223"/>
      <c r="B88" s="264"/>
      <c r="C88" s="222"/>
      <c r="D88" s="265"/>
      <c r="E88" s="265"/>
      <c r="F88" s="264"/>
      <c r="G88" s="264"/>
      <c r="H88" s="264"/>
    </row>
    <row r="89" spans="1:8" x14ac:dyDescent="0.2">
      <c r="A89" s="62"/>
      <c r="B89" s="62" t="s">
        <v>305</v>
      </c>
      <c r="C89" s="244">
        <f>SUM(C85:C88)</f>
        <v>0</v>
      </c>
      <c r="D89" s="244">
        <f>SUM(D85:D88)</f>
        <v>0</v>
      </c>
      <c r="E89" s="244">
        <f>SUM(E85:E88)</f>
        <v>0</v>
      </c>
      <c r="F89" s="244"/>
      <c r="G89" s="244"/>
      <c r="H89" s="244"/>
    </row>
  </sheetData>
  <dataValidations count="8">
    <dataValidation allowBlank="1" showInputMessage="1" showErrorMessage="1" prompt="Importe final del periodo que corresponde la información financiera trimestral que se presenta." sqref="D7 D21 D46 D56 D66 D84" xr:uid="{00000000-0002-0000-0E00-000000000000}"/>
    <dataValidation allowBlank="1" showInputMessage="1" showErrorMessage="1" prompt="Saldo al 31 de diciembre del año anterior del ejercio que se presenta." sqref="C7 C21 C46 C56 C66 C84" xr:uid="{00000000-0002-0000-0E00-000001000000}"/>
    <dataValidation allowBlank="1" showInputMessage="1" showErrorMessage="1" prompt="Corresponde al número de la cuenta de acuerdo al Plan de Cuentas emitido por el CONAC (DOF 23/12/2015)." sqref="A7 A21 A46 A56 A66 A84" xr:uid="{00000000-0002-0000-0E00-000002000000}"/>
    <dataValidation allowBlank="1" showInputMessage="1" showErrorMessage="1" prompt="Indicar la tasa de aplicación." sqref="H46 H56 H66 H84" xr:uid="{00000000-0002-0000-0E00-000003000000}"/>
    <dataValidation allowBlank="1" showInputMessage="1" showErrorMessage="1" prompt="Indicar el método de depreciación." sqref="G46 G56 G66 G84" xr:uid="{00000000-0002-0000-0E00-000004000000}"/>
    <dataValidation allowBlank="1" showInputMessage="1" showErrorMessage="1" prompt="Corresponde al nombre o descripción de la cuenta de acuerdo al Plan de Cuentas emitido por el CONAC." sqref="B7 B21 B46 B56 B66 B84" xr:uid="{00000000-0002-0000-0E00-000005000000}"/>
    <dataValidation allowBlank="1" showInputMessage="1" showErrorMessage="1" prompt="Diferencia entre el saldo final y el inicial presentados." sqref="E7 E21 E46 E56 E66 E84" xr:uid="{00000000-0002-0000-0E00-000006000000}"/>
    <dataValidation allowBlank="1" showInputMessage="1" showErrorMessage="1" prompt="Criterio para la aplicación de depreciación: anual, mensual, trimestral, etc." sqref="F7 F21 F84 F56 F66 F46" xr:uid="{00000000-0002-0000-0E00-000007000000}"/>
  </dataValidations>
  <pageMargins left="0.7" right="0.7" top="0.75" bottom="0.75" header="0.3" footer="0.3"/>
  <pageSetup scale="5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35"/>
  <sheetViews>
    <sheetView zoomScaleNormal="100" zoomScaleSheetLayoutView="100" workbookViewId="0">
      <selection activeCell="F35" sqref="A1:F3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9"/>
      <c r="D1" s="249"/>
      <c r="E1" s="249"/>
      <c r="F1" s="5"/>
    </row>
    <row r="2" spans="1:6" ht="11.25" customHeight="1" x14ac:dyDescent="0.2">
      <c r="A2" s="3" t="s">
        <v>139</v>
      </c>
      <c r="B2" s="3"/>
      <c r="C2" s="249"/>
      <c r="D2" s="249"/>
      <c r="E2" s="249"/>
    </row>
    <row r="3" spans="1:6" ht="11.25" customHeight="1" x14ac:dyDescent="0.2">
      <c r="A3" s="3"/>
      <c r="B3" s="3"/>
      <c r="C3" s="249"/>
      <c r="D3" s="249"/>
      <c r="E3" s="249"/>
    </row>
    <row r="4" spans="1:6" ht="11.25" customHeight="1" x14ac:dyDescent="0.2"/>
    <row r="5" spans="1:6" ht="11.25" customHeight="1" x14ac:dyDescent="0.2">
      <c r="A5" s="311" t="s">
        <v>328</v>
      </c>
      <c r="B5" s="311"/>
      <c r="C5" s="308"/>
      <c r="D5" s="308"/>
      <c r="E5" s="308"/>
      <c r="F5" s="190" t="s">
        <v>325</v>
      </c>
    </row>
    <row r="6" spans="1:6" s="8" customFormat="1" x14ac:dyDescent="0.2">
      <c r="A6" s="17"/>
      <c r="B6" s="17"/>
      <c r="C6" s="308"/>
      <c r="D6" s="308"/>
      <c r="E6" s="308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308</v>
      </c>
    </row>
    <row r="8" spans="1:6" x14ac:dyDescent="0.2">
      <c r="A8" s="285">
        <v>125105911</v>
      </c>
      <c r="B8" s="285" t="s">
        <v>625</v>
      </c>
      <c r="C8" s="222">
        <v>1134149.58</v>
      </c>
      <c r="D8" s="304">
        <v>1134149.58</v>
      </c>
      <c r="E8" s="304">
        <v>0</v>
      </c>
      <c r="F8" s="303"/>
    </row>
    <row r="9" spans="1:6" x14ac:dyDescent="0.2">
      <c r="A9" s="285"/>
      <c r="B9" s="285"/>
      <c r="C9" s="222"/>
      <c r="D9" s="304"/>
      <c r="E9" s="304"/>
      <c r="F9" s="303"/>
    </row>
    <row r="10" spans="1:6" x14ac:dyDescent="0.2">
      <c r="A10" s="285"/>
      <c r="B10" s="285"/>
      <c r="C10" s="222"/>
      <c r="D10" s="304"/>
      <c r="E10" s="304"/>
      <c r="F10" s="303"/>
    </row>
    <row r="11" spans="1:6" x14ac:dyDescent="0.2">
      <c r="A11" s="285"/>
      <c r="B11" s="285"/>
      <c r="C11" s="222"/>
      <c r="D11" s="304"/>
      <c r="E11" s="304"/>
      <c r="F11" s="303"/>
    </row>
    <row r="12" spans="1:6" x14ac:dyDescent="0.2">
      <c r="A12" s="285"/>
      <c r="B12" s="285"/>
      <c r="C12" s="222"/>
      <c r="D12" s="304"/>
      <c r="E12" s="304"/>
      <c r="F12" s="303"/>
    </row>
    <row r="13" spans="1:6" x14ac:dyDescent="0.2">
      <c r="A13" s="62"/>
      <c r="B13" s="62" t="s">
        <v>327</v>
      </c>
      <c r="C13" s="244">
        <f>SUM(C8:C12)</f>
        <v>1134149.58</v>
      </c>
      <c r="D13" s="244">
        <f>SUM(D8:D12)</f>
        <v>1134149.58</v>
      </c>
      <c r="E13" s="244">
        <f>SUM(E8:E12)</f>
        <v>0</v>
      </c>
      <c r="F13" s="62"/>
    </row>
    <row r="14" spans="1:6" x14ac:dyDescent="0.2">
      <c r="A14" s="60"/>
      <c r="B14" s="60"/>
      <c r="C14" s="231"/>
      <c r="D14" s="231"/>
      <c r="E14" s="231"/>
      <c r="F14" s="60"/>
    </row>
    <row r="15" spans="1:6" x14ac:dyDescent="0.2">
      <c r="A15" s="60"/>
      <c r="B15" s="60"/>
      <c r="C15" s="231"/>
      <c r="D15" s="231"/>
      <c r="E15" s="231"/>
      <c r="F15" s="60"/>
    </row>
    <row r="16" spans="1:6" ht="11.25" customHeight="1" x14ac:dyDescent="0.2">
      <c r="A16" s="310" t="s">
        <v>326</v>
      </c>
      <c r="B16" s="309"/>
      <c r="C16" s="308"/>
      <c r="D16" s="308"/>
      <c r="E16" s="308"/>
      <c r="F16" s="190" t="s">
        <v>325</v>
      </c>
    </row>
    <row r="17" spans="1:6" x14ac:dyDescent="0.2">
      <c r="A17" s="288"/>
      <c r="B17" s="288"/>
      <c r="C17" s="289"/>
      <c r="D17" s="289"/>
      <c r="E17" s="289"/>
    </row>
    <row r="18" spans="1:6" ht="15" customHeight="1" x14ac:dyDescent="0.2">
      <c r="A18" s="228" t="s">
        <v>45</v>
      </c>
      <c r="B18" s="227" t="s">
        <v>46</v>
      </c>
      <c r="C18" s="293" t="s">
        <v>47</v>
      </c>
      <c r="D18" s="293" t="s">
        <v>48</v>
      </c>
      <c r="E18" s="293" t="s">
        <v>49</v>
      </c>
      <c r="F18" s="292" t="s">
        <v>308</v>
      </c>
    </row>
    <row r="19" spans="1:6" ht="11.25" customHeight="1" x14ac:dyDescent="0.2">
      <c r="A19" s="223" t="s">
        <v>519</v>
      </c>
      <c r="B19" s="285" t="s">
        <v>519</v>
      </c>
      <c r="C19" s="222"/>
      <c r="D19" s="222"/>
      <c r="E19" s="222"/>
      <c r="F19" s="303"/>
    </row>
    <row r="20" spans="1:6" ht="11.25" customHeight="1" x14ac:dyDescent="0.2">
      <c r="A20" s="223"/>
      <c r="B20" s="285"/>
      <c r="C20" s="222"/>
      <c r="D20" s="222"/>
      <c r="E20" s="222"/>
      <c r="F20" s="303"/>
    </row>
    <row r="21" spans="1:6" x14ac:dyDescent="0.2">
      <c r="A21" s="223"/>
      <c r="B21" s="285"/>
      <c r="C21" s="222"/>
      <c r="D21" s="222"/>
      <c r="E21" s="222"/>
      <c r="F21" s="303"/>
    </row>
    <row r="22" spans="1:6" x14ac:dyDescent="0.2">
      <c r="A22" s="62"/>
      <c r="B22" s="62" t="s">
        <v>324</v>
      </c>
      <c r="C22" s="244">
        <f>SUM(C19:C21)</f>
        <v>0</v>
      </c>
      <c r="D22" s="244">
        <f>SUM(D19:D21)</f>
        <v>0</v>
      </c>
      <c r="E22" s="244">
        <f>SUM(E19:E21)</f>
        <v>0</v>
      </c>
      <c r="F22" s="62"/>
    </row>
    <row r="23" spans="1:6" x14ac:dyDescent="0.2">
      <c r="A23" s="60"/>
      <c r="B23" s="60"/>
      <c r="C23" s="231"/>
      <c r="D23" s="231"/>
      <c r="E23" s="231"/>
      <c r="F23" s="60"/>
    </row>
    <row r="24" spans="1:6" x14ac:dyDescent="0.2">
      <c r="A24" s="60"/>
      <c r="B24" s="60"/>
      <c r="C24" s="231"/>
      <c r="D24" s="231"/>
      <c r="E24" s="231"/>
      <c r="F24" s="60"/>
    </row>
    <row r="25" spans="1:6" ht="11.25" customHeight="1" x14ac:dyDescent="0.2">
      <c r="A25" s="307" t="s">
        <v>323</v>
      </c>
      <c r="B25" s="306"/>
      <c r="C25" s="305"/>
      <c r="D25" s="305"/>
      <c r="E25" s="294"/>
      <c r="F25" s="270" t="s">
        <v>322</v>
      </c>
    </row>
    <row r="26" spans="1:6" x14ac:dyDescent="0.2">
      <c r="A26" s="281"/>
      <c r="B26" s="281"/>
      <c r="C26" s="229"/>
    </row>
    <row r="27" spans="1:6" ht="15" customHeight="1" x14ac:dyDescent="0.2">
      <c r="A27" s="228" t="s">
        <v>45</v>
      </c>
      <c r="B27" s="227" t="s">
        <v>46</v>
      </c>
      <c r="C27" s="293" t="s">
        <v>47</v>
      </c>
      <c r="D27" s="293" t="s">
        <v>48</v>
      </c>
      <c r="E27" s="293" t="s">
        <v>49</v>
      </c>
      <c r="F27" s="292" t="s">
        <v>308</v>
      </c>
    </row>
    <row r="28" spans="1:6" x14ac:dyDescent="0.2">
      <c r="A28" s="285">
        <v>127106311</v>
      </c>
      <c r="B28" s="285" t="s">
        <v>626</v>
      </c>
      <c r="C28" s="222">
        <v>1201990.03</v>
      </c>
      <c r="D28" s="304">
        <v>1201990.03</v>
      </c>
      <c r="E28" s="304">
        <v>0</v>
      </c>
      <c r="F28" s="303"/>
    </row>
    <row r="29" spans="1:6" x14ac:dyDescent="0.2">
      <c r="A29" s="285"/>
      <c r="B29" s="285"/>
      <c r="C29" s="222"/>
      <c r="D29" s="304"/>
      <c r="E29" s="304"/>
      <c r="F29" s="303"/>
    </row>
    <row r="30" spans="1:6" x14ac:dyDescent="0.2">
      <c r="A30" s="285"/>
      <c r="B30" s="285"/>
      <c r="C30" s="222"/>
      <c r="D30" s="304"/>
      <c r="E30" s="304"/>
      <c r="F30" s="303"/>
    </row>
    <row r="31" spans="1:6" x14ac:dyDescent="0.2">
      <c r="A31" s="285"/>
      <c r="B31" s="285"/>
      <c r="C31" s="222"/>
      <c r="D31" s="304"/>
      <c r="E31" s="304"/>
      <c r="F31" s="303"/>
    </row>
    <row r="32" spans="1:6" x14ac:dyDescent="0.2">
      <c r="A32" s="285"/>
      <c r="B32" s="285"/>
      <c r="C32" s="222"/>
      <c r="D32" s="304"/>
      <c r="E32" s="304"/>
      <c r="F32" s="303"/>
    </row>
    <row r="33" spans="1:6" x14ac:dyDescent="0.2">
      <c r="A33" s="285"/>
      <c r="B33" s="285"/>
      <c r="C33" s="222"/>
      <c r="D33" s="304"/>
      <c r="E33" s="304"/>
      <c r="F33" s="303"/>
    </row>
    <row r="34" spans="1:6" x14ac:dyDescent="0.2">
      <c r="A34" s="302"/>
      <c r="B34" s="302" t="s">
        <v>321</v>
      </c>
      <c r="C34" s="301">
        <f>SUM(C28:C33)</f>
        <v>1201990.03</v>
      </c>
      <c r="D34" s="301">
        <f>SUM(D28:D33)</f>
        <v>1201990.03</v>
      </c>
      <c r="E34" s="301">
        <f>SUM(E28:E33)</f>
        <v>0</v>
      </c>
      <c r="F34" s="301"/>
    </row>
    <row r="35" spans="1:6" x14ac:dyDescent="0.2">
      <c r="A35" s="300"/>
      <c r="B35" s="298"/>
      <c r="C35" s="299"/>
      <c r="D35" s="299"/>
      <c r="E35" s="299"/>
      <c r="F35" s="298"/>
    </row>
  </sheetData>
  <dataValidations count="6">
    <dataValidation allowBlank="1" showInputMessage="1" showErrorMessage="1" prompt="Importe final del periodo que corresponde la información financiera trimestral que se presenta." sqref="D7 D18 D27" xr:uid="{00000000-0002-0000-1000-000000000000}"/>
    <dataValidation allowBlank="1" showInputMessage="1" showErrorMessage="1" prompt="Saldo al 31 de diciembre del año anterior del ejercio que se presenta." sqref="C7 C18 C27" xr:uid="{00000000-0002-0000-1000-000001000000}"/>
    <dataValidation allowBlank="1" showInputMessage="1" showErrorMessage="1" prompt="Corresponde al número de la cuenta de acuerdo al Plan de Cuentas emitido por el CONAC (DOF 23/12/2015)." sqref="A7 A18 A27" xr:uid="{00000000-0002-0000-1000-000002000000}"/>
    <dataValidation allowBlank="1" showInputMessage="1" showErrorMessage="1" prompt="Indicar el medio como se está amortizando el intangible, por tiempo, por uso." sqref="F7 F27 F18" xr:uid="{00000000-0002-0000-1000-000003000000}"/>
    <dataValidation allowBlank="1" showInputMessage="1" showErrorMessage="1" prompt="Diferencia entre el saldo final y el inicial presentados." sqref="E7 E27 E18" xr:uid="{00000000-0002-0000-1000-000004000000}"/>
    <dataValidation allowBlank="1" showInputMessage="1" showErrorMessage="1" prompt="Corresponde al nombre o descripción de la cuenta de acuerdo al Plan de Cuentas emitido por el CONAC." sqref="B7 B27 B18" xr:uid="{00000000-0002-0000-1000-000005000000}"/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A6" s="18" t="s">
        <v>519</v>
      </c>
      <c r="B6" s="18" t="s">
        <v>519</v>
      </c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8"/>
  <sheetViews>
    <sheetView topLeftCell="A58" zoomScaleNormal="100" zoomScaleSheetLayoutView="90" workbookViewId="0"/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9"/>
      <c r="D1" s="241"/>
      <c r="E1" s="4"/>
      <c r="F1" s="5"/>
    </row>
    <row r="2" spans="1:6" s="89" customFormat="1" x14ac:dyDescent="0.2">
      <c r="A2" s="3" t="s">
        <v>139</v>
      </c>
      <c r="B2" s="3"/>
      <c r="C2" s="249"/>
      <c r="D2" s="241"/>
      <c r="E2" s="4"/>
    </row>
    <row r="3" spans="1:6" s="89" customFormat="1" x14ac:dyDescent="0.2">
      <c r="C3" s="7"/>
      <c r="D3" s="241"/>
      <c r="E3" s="4"/>
    </row>
    <row r="4" spans="1:6" s="89" customFormat="1" x14ac:dyDescent="0.2">
      <c r="C4" s="7"/>
      <c r="D4" s="241"/>
      <c r="E4" s="4"/>
    </row>
    <row r="5" spans="1:6" s="89" customFormat="1" ht="11.25" customHeight="1" x14ac:dyDescent="0.2">
      <c r="A5" s="217" t="s">
        <v>251</v>
      </c>
      <c r="B5" s="230"/>
      <c r="C5" s="7"/>
      <c r="D5" s="249"/>
      <c r="E5" s="190" t="s">
        <v>244</v>
      </c>
    </row>
    <row r="6" spans="1:6" s="89" customFormat="1" x14ac:dyDescent="0.2">
      <c r="A6" s="251"/>
      <c r="B6" s="251"/>
      <c r="C6" s="250"/>
      <c r="D6" s="3"/>
      <c r="E6" s="249"/>
      <c r="F6" s="3"/>
    </row>
    <row r="7" spans="1:6" ht="15" customHeight="1" x14ac:dyDescent="0.2">
      <c r="A7" s="228" t="s">
        <v>45</v>
      </c>
      <c r="B7" s="227" t="s">
        <v>46</v>
      </c>
      <c r="C7" s="225" t="s">
        <v>243</v>
      </c>
      <c r="D7" s="226" t="s">
        <v>242</v>
      </c>
      <c r="E7" s="225" t="s">
        <v>241</v>
      </c>
    </row>
    <row r="8" spans="1:6" ht="11.25" customHeight="1" x14ac:dyDescent="0.2">
      <c r="A8" s="223" t="s">
        <v>519</v>
      </c>
      <c r="B8" s="223" t="s">
        <v>519</v>
      </c>
      <c r="C8" s="222"/>
      <c r="D8" s="247"/>
      <c r="E8" s="222"/>
    </row>
    <row r="9" spans="1:6" ht="11.25" customHeight="1" x14ac:dyDescent="0.2">
      <c r="A9" s="223"/>
      <c r="B9" s="223"/>
      <c r="C9" s="222"/>
      <c r="D9" s="247"/>
      <c r="E9" s="222"/>
    </row>
    <row r="10" spans="1:6" ht="11.25" customHeight="1" x14ac:dyDescent="0.2">
      <c r="A10" s="223"/>
      <c r="B10" s="223"/>
      <c r="C10" s="222"/>
      <c r="D10" s="247"/>
      <c r="E10" s="222"/>
    </row>
    <row r="11" spans="1:6" ht="11.25" customHeight="1" x14ac:dyDescent="0.2">
      <c r="A11" s="223"/>
      <c r="B11" s="223"/>
      <c r="C11" s="222"/>
      <c r="D11" s="247"/>
      <c r="E11" s="222"/>
    </row>
    <row r="12" spans="1:6" ht="11.25" customHeight="1" x14ac:dyDescent="0.2">
      <c r="A12" s="223"/>
      <c r="B12" s="223"/>
      <c r="C12" s="222"/>
      <c r="D12" s="247"/>
      <c r="E12" s="222"/>
    </row>
    <row r="13" spans="1:6" ht="11.25" customHeight="1" x14ac:dyDescent="0.2">
      <c r="A13" s="223"/>
      <c r="B13" s="223"/>
      <c r="C13" s="222"/>
      <c r="D13" s="247"/>
      <c r="E13" s="222"/>
    </row>
    <row r="14" spans="1:6" ht="11.25" customHeight="1" x14ac:dyDescent="0.2">
      <c r="A14" s="223"/>
      <c r="B14" s="223"/>
      <c r="C14" s="222"/>
      <c r="D14" s="247"/>
      <c r="E14" s="222"/>
    </row>
    <row r="15" spans="1:6" ht="11.25" customHeight="1" x14ac:dyDescent="0.2">
      <c r="A15" s="223"/>
      <c r="B15" s="223"/>
      <c r="C15" s="222"/>
      <c r="D15" s="247"/>
      <c r="E15" s="222"/>
    </row>
    <row r="16" spans="1:6" ht="11.25" customHeight="1" x14ac:dyDescent="0.2">
      <c r="A16" s="223"/>
      <c r="B16" s="223"/>
      <c r="C16" s="222"/>
      <c r="D16" s="247"/>
      <c r="E16" s="222"/>
    </row>
    <row r="17" spans="1:6" ht="11.25" customHeight="1" x14ac:dyDescent="0.2">
      <c r="A17" s="223"/>
      <c r="B17" s="223"/>
      <c r="C17" s="222"/>
      <c r="D17" s="247"/>
      <c r="E17" s="222"/>
    </row>
    <row r="18" spans="1:6" x14ac:dyDescent="0.2">
      <c r="A18" s="223"/>
      <c r="B18" s="223"/>
      <c r="C18" s="222"/>
      <c r="D18" s="247"/>
      <c r="E18" s="222"/>
    </row>
    <row r="19" spans="1:6" x14ac:dyDescent="0.2">
      <c r="A19" s="223"/>
      <c r="B19" s="223"/>
      <c r="C19" s="222"/>
      <c r="D19" s="247"/>
      <c r="E19" s="222"/>
    </row>
    <row r="20" spans="1:6" x14ac:dyDescent="0.2">
      <c r="A20" s="248"/>
      <c r="B20" s="248"/>
      <c r="C20" s="246"/>
      <c r="D20" s="247"/>
      <c r="E20" s="246"/>
    </row>
    <row r="21" spans="1:6" x14ac:dyDescent="0.2">
      <c r="A21" s="245"/>
      <c r="B21" s="245" t="s">
        <v>250</v>
      </c>
      <c r="C21" s="232">
        <f>SUM(C8:C20)</f>
        <v>0</v>
      </c>
      <c r="D21" s="244"/>
      <c r="E21" s="232"/>
    </row>
    <row r="22" spans="1:6" x14ac:dyDescent="0.2">
      <c r="A22" s="243"/>
      <c r="B22" s="243"/>
      <c r="C22" s="242"/>
      <c r="D22" s="243"/>
      <c r="E22" s="242"/>
    </row>
    <row r="23" spans="1:6" x14ac:dyDescent="0.2">
      <c r="A23" s="243"/>
      <c r="B23" s="243"/>
      <c r="C23" s="242"/>
      <c r="D23" s="243"/>
      <c r="E23" s="242"/>
    </row>
    <row r="24" spans="1:6" ht="11.25" customHeight="1" x14ac:dyDescent="0.2">
      <c r="A24" s="217" t="s">
        <v>249</v>
      </c>
      <c r="B24" s="230"/>
      <c r="C24" s="229"/>
      <c r="D24" s="190" t="s">
        <v>244</v>
      </c>
    </row>
    <row r="25" spans="1:6" x14ac:dyDescent="0.2">
      <c r="A25" s="89"/>
      <c r="B25" s="89"/>
      <c r="C25" s="7"/>
      <c r="D25" s="241"/>
      <c r="E25" s="4"/>
      <c r="F25" s="89"/>
    </row>
    <row r="26" spans="1:6" ht="15" customHeight="1" x14ac:dyDescent="0.2">
      <c r="A26" s="228" t="s">
        <v>45</v>
      </c>
      <c r="B26" s="227" t="s">
        <v>46</v>
      </c>
      <c r="C26" s="225" t="s">
        <v>243</v>
      </c>
      <c r="D26" s="226" t="s">
        <v>242</v>
      </c>
      <c r="E26" s="240"/>
    </row>
    <row r="27" spans="1:6" ht="11.25" customHeight="1" x14ac:dyDescent="0.2">
      <c r="A27" s="238" t="s">
        <v>519</v>
      </c>
      <c r="B27" s="237" t="s">
        <v>519</v>
      </c>
      <c r="C27" s="236"/>
      <c r="D27" s="222"/>
      <c r="E27" s="10"/>
    </row>
    <row r="28" spans="1:6" ht="11.25" customHeight="1" x14ac:dyDescent="0.2">
      <c r="A28" s="238"/>
      <c r="B28" s="237"/>
      <c r="C28" s="236"/>
      <c r="D28" s="222"/>
      <c r="E28" s="10"/>
    </row>
    <row r="29" spans="1:6" ht="11.25" customHeight="1" x14ac:dyDescent="0.2">
      <c r="A29" s="238"/>
      <c r="B29" s="237"/>
      <c r="C29" s="236"/>
      <c r="D29" s="222"/>
      <c r="E29" s="10"/>
    </row>
    <row r="30" spans="1:6" ht="11.25" customHeight="1" x14ac:dyDescent="0.2">
      <c r="A30" s="238"/>
      <c r="B30" s="237"/>
      <c r="C30" s="236"/>
      <c r="D30" s="222"/>
      <c r="E30" s="10"/>
    </row>
    <row r="31" spans="1:6" ht="11.25" customHeight="1" x14ac:dyDescent="0.2">
      <c r="A31" s="238"/>
      <c r="B31" s="237"/>
      <c r="C31" s="236"/>
      <c r="D31" s="222"/>
      <c r="E31" s="10"/>
    </row>
    <row r="32" spans="1:6" ht="11.25" customHeight="1" x14ac:dyDescent="0.2">
      <c r="A32" s="238"/>
      <c r="B32" s="237"/>
      <c r="C32" s="236"/>
      <c r="D32" s="222"/>
      <c r="E32" s="10"/>
    </row>
    <row r="33" spans="1:5" ht="11.25" customHeight="1" x14ac:dyDescent="0.2">
      <c r="A33" s="238"/>
      <c r="B33" s="237"/>
      <c r="C33" s="236"/>
      <c r="D33" s="222"/>
      <c r="E33" s="10"/>
    </row>
    <row r="34" spans="1:5" ht="11.25" customHeight="1" x14ac:dyDescent="0.2">
      <c r="A34" s="238"/>
      <c r="B34" s="237"/>
      <c r="C34" s="236"/>
      <c r="D34" s="222"/>
      <c r="E34" s="10"/>
    </row>
    <row r="35" spans="1:5" ht="11.25" customHeight="1" x14ac:dyDescent="0.2">
      <c r="A35" s="238"/>
      <c r="B35" s="237"/>
      <c r="C35" s="236"/>
      <c r="D35" s="222"/>
      <c r="E35" s="10"/>
    </row>
    <row r="36" spans="1:5" ht="11.25" customHeight="1" x14ac:dyDescent="0.2">
      <c r="A36" s="238"/>
      <c r="B36" s="237"/>
      <c r="C36" s="236"/>
      <c r="D36" s="222"/>
      <c r="E36" s="10"/>
    </row>
    <row r="37" spans="1:5" ht="11.25" customHeight="1" x14ac:dyDescent="0.2">
      <c r="A37" s="238"/>
      <c r="B37" s="237"/>
      <c r="C37" s="236"/>
      <c r="D37" s="222"/>
      <c r="E37" s="10"/>
    </row>
    <row r="38" spans="1:5" ht="11.25" customHeight="1" x14ac:dyDescent="0.2">
      <c r="A38" s="238"/>
      <c r="B38" s="237"/>
      <c r="C38" s="236"/>
      <c r="D38" s="222"/>
      <c r="E38" s="10"/>
    </row>
    <row r="39" spans="1:5" ht="11.25" customHeight="1" x14ac:dyDescent="0.2">
      <c r="A39" s="238"/>
      <c r="B39" s="237"/>
      <c r="C39" s="236"/>
      <c r="D39" s="222"/>
      <c r="E39" s="10"/>
    </row>
    <row r="40" spans="1:5" ht="11.25" customHeight="1" x14ac:dyDescent="0.2">
      <c r="A40" s="238"/>
      <c r="B40" s="237"/>
      <c r="C40" s="236"/>
      <c r="D40" s="222"/>
      <c r="E40" s="10"/>
    </row>
    <row r="41" spans="1:5" ht="11.25" customHeight="1" x14ac:dyDescent="0.2">
      <c r="A41" s="238"/>
      <c r="B41" s="237"/>
      <c r="C41" s="236"/>
      <c r="D41" s="222"/>
      <c r="E41" s="10"/>
    </row>
    <row r="42" spans="1:5" ht="11.25" customHeight="1" x14ac:dyDescent="0.2">
      <c r="A42" s="238"/>
      <c r="B42" s="237"/>
      <c r="C42" s="236"/>
      <c r="D42" s="222"/>
      <c r="E42" s="10"/>
    </row>
    <row r="43" spans="1:5" ht="11.25" customHeight="1" x14ac:dyDescent="0.2">
      <c r="A43" s="238"/>
      <c r="B43" s="237"/>
      <c r="C43" s="236"/>
      <c r="D43" s="222"/>
      <c r="E43" s="10"/>
    </row>
    <row r="44" spans="1:5" ht="11.25" customHeight="1" x14ac:dyDescent="0.2">
      <c r="A44" s="238"/>
      <c r="B44" s="237"/>
      <c r="C44" s="236"/>
      <c r="D44" s="222"/>
      <c r="E44" s="10"/>
    </row>
    <row r="45" spans="1:5" ht="11.25" customHeight="1" x14ac:dyDescent="0.2">
      <c r="A45" s="238"/>
      <c r="B45" s="237"/>
      <c r="C45" s="236"/>
      <c r="D45" s="222"/>
      <c r="E45" s="10"/>
    </row>
    <row r="46" spans="1:5" ht="11.25" customHeight="1" x14ac:dyDescent="0.2">
      <c r="A46" s="238"/>
      <c r="B46" s="237"/>
      <c r="C46" s="236"/>
      <c r="D46" s="222"/>
      <c r="E46" s="10"/>
    </row>
    <row r="47" spans="1:5" ht="11.25" customHeight="1" x14ac:dyDescent="0.2">
      <c r="A47" s="238"/>
      <c r="B47" s="237"/>
      <c r="C47" s="236"/>
      <c r="D47" s="222"/>
      <c r="E47" s="10"/>
    </row>
    <row r="48" spans="1:5" ht="11.25" customHeight="1" x14ac:dyDescent="0.2">
      <c r="A48" s="238"/>
      <c r="B48" s="237"/>
      <c r="C48" s="236"/>
      <c r="D48" s="222"/>
      <c r="E48" s="10"/>
    </row>
    <row r="49" spans="1:6" ht="11.25" customHeight="1" x14ac:dyDescent="0.2">
      <c r="A49" s="238"/>
      <c r="B49" s="237"/>
      <c r="C49" s="236"/>
      <c r="D49" s="222"/>
      <c r="E49" s="10"/>
    </row>
    <row r="50" spans="1:6" ht="11.25" customHeight="1" x14ac:dyDescent="0.2">
      <c r="A50" s="238"/>
      <c r="B50" s="237"/>
      <c r="C50" s="236"/>
      <c r="D50" s="222"/>
      <c r="E50" s="10"/>
    </row>
    <row r="51" spans="1:6" ht="11.25" customHeight="1" x14ac:dyDescent="0.2">
      <c r="A51" s="238"/>
      <c r="B51" s="237"/>
      <c r="C51" s="236"/>
      <c r="D51" s="222"/>
      <c r="E51" s="10"/>
    </row>
    <row r="52" spans="1:6" x14ac:dyDescent="0.2">
      <c r="A52" s="235"/>
      <c r="B52" s="235" t="s">
        <v>248</v>
      </c>
      <c r="C52" s="234">
        <f>SUM(C27:C51)</f>
        <v>0</v>
      </c>
      <c r="D52" s="239"/>
      <c r="E52" s="11"/>
    </row>
    <row r="53" spans="1:6" x14ac:dyDescent="0.2">
      <c r="A53" s="60"/>
      <c r="B53" s="60"/>
      <c r="C53" s="231"/>
      <c r="D53" s="60"/>
      <c r="E53" s="231"/>
      <c r="F53" s="89"/>
    </row>
    <row r="54" spans="1:6" x14ac:dyDescent="0.2">
      <c r="A54" s="60"/>
      <c r="B54" s="60"/>
      <c r="C54" s="231"/>
      <c r="D54" s="60"/>
      <c r="E54" s="231"/>
      <c r="F54" s="89"/>
    </row>
    <row r="55" spans="1:6" ht="11.25" customHeight="1" x14ac:dyDescent="0.2">
      <c r="A55" s="217" t="s">
        <v>247</v>
      </c>
      <c r="B55" s="230"/>
      <c r="C55" s="229"/>
      <c r="D55" s="89"/>
      <c r="E55" s="190" t="s">
        <v>244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8" t="s">
        <v>45</v>
      </c>
      <c r="B57" s="227" t="s">
        <v>46</v>
      </c>
      <c r="C57" s="225" t="s">
        <v>243</v>
      </c>
      <c r="D57" s="226" t="s">
        <v>242</v>
      </c>
      <c r="E57" s="225" t="s">
        <v>241</v>
      </c>
      <c r="F57" s="224"/>
    </row>
    <row r="58" spans="1:6" x14ac:dyDescent="0.2">
      <c r="A58" s="238" t="s">
        <v>519</v>
      </c>
      <c r="B58" s="237" t="s">
        <v>519</v>
      </c>
      <c r="C58" s="236"/>
      <c r="D58" s="236"/>
      <c r="E58" s="222"/>
      <c r="F58" s="10"/>
    </row>
    <row r="59" spans="1:6" x14ac:dyDescent="0.2">
      <c r="A59" s="238"/>
      <c r="B59" s="237"/>
      <c r="C59" s="236"/>
      <c r="D59" s="236"/>
      <c r="E59" s="222"/>
      <c r="F59" s="10"/>
    </row>
    <row r="60" spans="1:6" x14ac:dyDescent="0.2">
      <c r="A60" s="238"/>
      <c r="B60" s="237"/>
      <c r="C60" s="236"/>
      <c r="D60" s="236"/>
      <c r="E60" s="222"/>
      <c r="F60" s="10"/>
    </row>
    <row r="61" spans="1:6" x14ac:dyDescent="0.2">
      <c r="A61" s="238"/>
      <c r="B61" s="237"/>
      <c r="C61" s="236"/>
      <c r="D61" s="236"/>
      <c r="E61" s="222"/>
      <c r="F61" s="10"/>
    </row>
    <row r="62" spans="1:6" x14ac:dyDescent="0.2">
      <c r="A62" s="238"/>
      <c r="B62" s="237"/>
      <c r="C62" s="236"/>
      <c r="D62" s="236"/>
      <c r="E62" s="222"/>
      <c r="F62" s="10"/>
    </row>
    <row r="63" spans="1:6" x14ac:dyDescent="0.2">
      <c r="A63" s="238"/>
      <c r="B63" s="237"/>
      <c r="C63" s="236"/>
      <c r="D63" s="236"/>
      <c r="E63" s="222"/>
      <c r="F63" s="10"/>
    </row>
    <row r="64" spans="1:6" x14ac:dyDescent="0.2">
      <c r="A64" s="238"/>
      <c r="B64" s="237"/>
      <c r="C64" s="236"/>
      <c r="D64" s="236"/>
      <c r="E64" s="222"/>
      <c r="F64" s="10"/>
    </row>
    <row r="65" spans="1:6" x14ac:dyDescent="0.2">
      <c r="A65" s="235"/>
      <c r="B65" s="235" t="s">
        <v>246</v>
      </c>
      <c r="C65" s="234">
        <f>SUM(C58:C64)</f>
        <v>0</v>
      </c>
      <c r="D65" s="233"/>
      <c r="E65" s="232"/>
      <c r="F65" s="11"/>
    </row>
    <row r="66" spans="1:6" x14ac:dyDescent="0.2">
      <c r="A66" s="60"/>
      <c r="B66" s="60"/>
      <c r="C66" s="231"/>
      <c r="D66" s="60"/>
      <c r="E66" s="231"/>
      <c r="F66" s="89"/>
    </row>
    <row r="67" spans="1:6" x14ac:dyDescent="0.2">
      <c r="A67" s="60"/>
      <c r="B67" s="60"/>
      <c r="C67" s="231"/>
      <c r="D67" s="60"/>
      <c r="E67" s="231"/>
      <c r="F67" s="89"/>
    </row>
    <row r="68" spans="1:6" ht="11.25" customHeight="1" x14ac:dyDescent="0.2">
      <c r="A68" s="217" t="s">
        <v>245</v>
      </c>
      <c r="B68" s="230"/>
      <c r="C68" s="229"/>
      <c r="D68" s="89"/>
      <c r="E68" s="190" t="s">
        <v>244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8" t="s">
        <v>45</v>
      </c>
      <c r="B70" s="227" t="s">
        <v>46</v>
      </c>
      <c r="C70" s="225" t="s">
        <v>243</v>
      </c>
      <c r="D70" s="226" t="s">
        <v>242</v>
      </c>
      <c r="E70" s="225" t="s">
        <v>241</v>
      </c>
      <c r="F70" s="224"/>
    </row>
    <row r="71" spans="1:6" x14ac:dyDescent="0.2">
      <c r="A71" s="223" t="s">
        <v>519</v>
      </c>
      <c r="B71" s="223" t="s">
        <v>519</v>
      </c>
      <c r="C71" s="222"/>
      <c r="D71" s="222"/>
      <c r="E71" s="222"/>
      <c r="F71" s="10"/>
    </row>
    <row r="72" spans="1:6" x14ac:dyDescent="0.2">
      <c r="A72" s="223"/>
      <c r="B72" s="223"/>
      <c r="C72" s="222"/>
      <c r="D72" s="222"/>
      <c r="E72" s="222"/>
      <c r="F72" s="10"/>
    </row>
    <row r="73" spans="1:6" x14ac:dyDescent="0.2">
      <c r="A73" s="223"/>
      <c r="B73" s="223"/>
      <c r="C73" s="222"/>
      <c r="D73" s="222"/>
      <c r="E73" s="222"/>
      <c r="F73" s="10"/>
    </row>
    <row r="74" spans="1:6" x14ac:dyDescent="0.2">
      <c r="A74" s="223"/>
      <c r="B74" s="223"/>
      <c r="C74" s="222"/>
      <c r="D74" s="222"/>
      <c r="E74" s="222"/>
      <c r="F74" s="10"/>
    </row>
    <row r="75" spans="1:6" x14ac:dyDescent="0.2">
      <c r="A75" s="223"/>
      <c r="B75" s="223"/>
      <c r="C75" s="222"/>
      <c r="D75" s="222"/>
      <c r="E75" s="222"/>
      <c r="F75" s="10"/>
    </row>
    <row r="76" spans="1:6" x14ac:dyDescent="0.2">
      <c r="A76" s="223"/>
      <c r="B76" s="223"/>
      <c r="C76" s="222"/>
      <c r="D76" s="222"/>
      <c r="E76" s="222"/>
      <c r="F76" s="10"/>
    </row>
    <row r="77" spans="1:6" x14ac:dyDescent="0.2">
      <c r="A77" s="223"/>
      <c r="B77" s="223"/>
      <c r="C77" s="222"/>
      <c r="D77" s="222"/>
      <c r="E77" s="222"/>
      <c r="F77" s="10"/>
    </row>
    <row r="78" spans="1:6" x14ac:dyDescent="0.2">
      <c r="A78" s="221"/>
      <c r="B78" s="221" t="s">
        <v>240</v>
      </c>
      <c r="C78" s="220">
        <f>SUM(C71:C77)</f>
        <v>0</v>
      </c>
      <c r="D78" s="219"/>
      <c r="E78" s="218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 xr:uid="{00000000-0002-0000-0100-000000000000}"/>
    <dataValidation allowBlank="1" showInputMessage="1" showErrorMessage="1" prompt="Corresponde al número de la cuenta de acuerdo al Plan de Cuentas emitido por el CONAC (DOF 23/12/2015)." sqref="A7 A26 A57 A70" xr:uid="{00000000-0002-0000-0100-000001000000}"/>
    <dataValidation allowBlank="1" showInputMessage="1" showErrorMessage="1" prompt="Corresponde al nombre o descripción de la cuenta de acuerdo al Plan de Cuentas emitido por el CONAC." sqref="B7 B26 B57 B70" xr:uid="{00000000-0002-0000-0100-000002000000}"/>
    <dataValidation allowBlank="1" showInputMessage="1" showErrorMessage="1" prompt="Especificar el tipo de instrumento de inversión: Bondes, Petrobonos, Cetes, Mesa de dinero, etc." sqref="D7 D26 D57 D70" xr:uid="{00000000-0002-0000-0100-000003000000}"/>
    <dataValidation allowBlank="1" showInputMessage="1" showErrorMessage="1" prompt="En los casos en que la inversión se localice en dos o mas tipos de instrumentos, se detallará cada una de ellas y el importe invertido." sqref="E7 E57 E70" xr:uid="{00000000-0002-0000-0100-000004000000}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8" customFormat="1" ht="11.25" customHeight="1" x14ac:dyDescent="0.25">
      <c r="A5" s="311" t="s">
        <v>333</v>
      </c>
      <c r="B5" s="321"/>
      <c r="C5" s="320"/>
      <c r="D5" s="319" t="s">
        <v>330</v>
      </c>
    </row>
    <row r="6" spans="1:4" x14ac:dyDescent="0.2">
      <c r="A6" s="317"/>
      <c r="B6" s="317"/>
      <c r="C6" s="318"/>
      <c r="D6" s="317"/>
    </row>
    <row r="7" spans="1:4" ht="15" customHeight="1" x14ac:dyDescent="0.2">
      <c r="A7" s="228" t="s">
        <v>45</v>
      </c>
      <c r="B7" s="227" t="s">
        <v>46</v>
      </c>
      <c r="C7" s="225" t="s">
        <v>243</v>
      </c>
      <c r="D7" s="316" t="s">
        <v>262</v>
      </c>
    </row>
    <row r="8" spans="1:4" x14ac:dyDescent="0.2">
      <c r="A8" s="287" t="s">
        <v>519</v>
      </c>
      <c r="B8" s="287" t="s">
        <v>519</v>
      </c>
      <c r="C8" s="231"/>
      <c r="D8" s="315"/>
    </row>
    <row r="9" spans="1:4" x14ac:dyDescent="0.2">
      <c r="A9" s="287"/>
      <c r="B9" s="287"/>
      <c r="C9" s="314"/>
      <c r="D9" s="315"/>
    </row>
    <row r="10" spans="1:4" x14ac:dyDescent="0.2">
      <c r="A10" s="287"/>
      <c r="B10" s="287"/>
      <c r="C10" s="314"/>
      <c r="D10" s="313"/>
    </row>
    <row r="11" spans="1:4" x14ac:dyDescent="0.2">
      <c r="A11" s="253"/>
      <c r="B11" s="253" t="s">
        <v>332</v>
      </c>
      <c r="C11" s="233">
        <f>SUM(C8:C10)</f>
        <v>0</v>
      </c>
      <c r="D11" s="312"/>
    </row>
    <row r="14" spans="1:4" ht="11.25" customHeight="1" x14ac:dyDescent="0.2">
      <c r="A14" s="311" t="s">
        <v>331</v>
      </c>
      <c r="B14" s="321"/>
      <c r="C14" s="320"/>
      <c r="D14" s="319" t="s">
        <v>330</v>
      </c>
    </row>
    <row r="15" spans="1:4" x14ac:dyDescent="0.2">
      <c r="A15" s="317"/>
      <c r="B15" s="317"/>
      <c r="C15" s="318"/>
      <c r="D15" s="317"/>
    </row>
    <row r="16" spans="1:4" ht="15" customHeight="1" x14ac:dyDescent="0.2">
      <c r="A16" s="228" t="s">
        <v>45</v>
      </c>
      <c r="B16" s="227" t="s">
        <v>46</v>
      </c>
      <c r="C16" s="225" t="s">
        <v>243</v>
      </c>
      <c r="D16" s="316" t="s">
        <v>262</v>
      </c>
    </row>
    <row r="17" spans="1:4" x14ac:dyDescent="0.2">
      <c r="A17" s="287" t="s">
        <v>519</v>
      </c>
      <c r="B17" s="287" t="s">
        <v>519</v>
      </c>
      <c r="C17" s="231"/>
      <c r="D17" s="315"/>
    </row>
    <row r="18" spans="1:4" x14ac:dyDescent="0.2">
      <c r="A18" s="287"/>
      <c r="B18" s="287"/>
      <c r="C18" s="314"/>
      <c r="D18" s="315"/>
    </row>
    <row r="19" spans="1:4" x14ac:dyDescent="0.2">
      <c r="A19" s="287"/>
      <c r="B19" s="287"/>
      <c r="C19" s="314"/>
      <c r="D19" s="313"/>
    </row>
    <row r="20" spans="1:4" x14ac:dyDescent="0.2">
      <c r="A20" s="253"/>
      <c r="B20" s="253" t="s">
        <v>329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 xr:uid="{00000000-0002-0000-1400-000000000000}"/>
    <dataValidation allowBlank="1" showInputMessage="1" showErrorMessage="1" prompt="Corresponde al número de la cuenta de acuerdo al Plan de Cuentas emitido por el CONAC (DOF 23/12/2015)." sqref="A7 A16" xr:uid="{00000000-0002-0000-1400-000001000000}"/>
    <dataValidation allowBlank="1" showInputMessage="1" showErrorMessage="1" prompt="Corresponde al nombre o descripción de la cuenta de acuerdo al Plan de Cuentas emitido por el CONAC." sqref="B7 B16" xr:uid="{00000000-0002-0000-1400-000002000000}"/>
    <dataValidation allowBlank="1" showInputMessage="1" showErrorMessage="1" prompt="Características cualitativas significativas que les impacten financieramente." sqref="D7 D16" xr:uid="{00000000-0002-0000-1400-000003000000}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2"/>
  <sheetViews>
    <sheetView zoomScaleNormal="100" zoomScaleSheetLayoutView="100" workbookViewId="0">
      <selection activeCell="H23" sqref="A1:H23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9"/>
      <c r="D1" s="249"/>
      <c r="E1" s="249"/>
      <c r="F1" s="249"/>
      <c r="G1" s="249"/>
      <c r="H1" s="5"/>
    </row>
    <row r="2" spans="1:8" x14ac:dyDescent="0.2">
      <c r="A2" s="3" t="s">
        <v>139</v>
      </c>
      <c r="B2" s="3"/>
      <c r="C2" s="249"/>
      <c r="D2" s="249"/>
      <c r="E2" s="249"/>
      <c r="F2" s="249"/>
      <c r="G2" s="249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7" t="s">
        <v>338</v>
      </c>
      <c r="B5" s="190"/>
      <c r="C5" s="23"/>
      <c r="D5" s="23"/>
      <c r="E5" s="23"/>
      <c r="F5" s="23"/>
      <c r="G5" s="23"/>
      <c r="H5" s="325" t="s">
        <v>335</v>
      </c>
    </row>
    <row r="6" spans="1:8" x14ac:dyDescent="0.2">
      <c r="A6" s="288"/>
    </row>
    <row r="7" spans="1:8" ht="15" customHeight="1" x14ac:dyDescent="0.2">
      <c r="A7" s="228" t="s">
        <v>45</v>
      </c>
      <c r="B7" s="227" t="s">
        <v>46</v>
      </c>
      <c r="C7" s="225" t="s">
        <v>243</v>
      </c>
      <c r="D7" s="267" t="s">
        <v>266</v>
      </c>
      <c r="E7" s="267" t="s">
        <v>265</v>
      </c>
      <c r="F7" s="267" t="s">
        <v>264</v>
      </c>
      <c r="G7" s="266" t="s">
        <v>263</v>
      </c>
      <c r="H7" s="227" t="s">
        <v>262</v>
      </c>
    </row>
    <row r="8" spans="1:8" x14ac:dyDescent="0.2">
      <c r="A8" s="223" t="s">
        <v>627</v>
      </c>
      <c r="B8" s="223" t="s">
        <v>628</v>
      </c>
      <c r="C8" s="222">
        <v>277.06</v>
      </c>
      <c r="D8" s="222">
        <v>277.06</v>
      </c>
      <c r="E8" s="222"/>
      <c r="F8" s="222"/>
      <c r="G8" s="222"/>
      <c r="H8" s="324"/>
    </row>
    <row r="9" spans="1:8" x14ac:dyDescent="0.2">
      <c r="A9" s="223" t="s">
        <v>629</v>
      </c>
      <c r="B9" s="223" t="s">
        <v>630</v>
      </c>
      <c r="C9" s="222">
        <v>-17463.13</v>
      </c>
      <c r="D9" s="222">
        <v>-17463.13</v>
      </c>
      <c r="E9" s="222"/>
      <c r="F9" s="222"/>
      <c r="G9" s="222"/>
      <c r="H9" s="324"/>
    </row>
    <row r="10" spans="1:8" x14ac:dyDescent="0.2">
      <c r="A10" s="223" t="s">
        <v>631</v>
      </c>
      <c r="B10" s="223" t="s">
        <v>632</v>
      </c>
      <c r="C10" s="222">
        <v>-1439373.88</v>
      </c>
      <c r="D10" s="222">
        <v>-1439373.88</v>
      </c>
      <c r="E10" s="222"/>
      <c r="F10" s="222"/>
      <c r="G10" s="222"/>
      <c r="H10" s="324"/>
    </row>
    <row r="11" spans="1:8" x14ac:dyDescent="0.2">
      <c r="A11" s="223" t="s">
        <v>633</v>
      </c>
      <c r="B11" s="223" t="s">
        <v>634</v>
      </c>
      <c r="C11" s="222">
        <v>-40561.949999999997</v>
      </c>
      <c r="D11" s="222">
        <v>-40561.949999999997</v>
      </c>
      <c r="E11" s="222"/>
      <c r="F11" s="222"/>
      <c r="G11" s="222"/>
      <c r="H11" s="324"/>
    </row>
    <row r="12" spans="1:8" x14ac:dyDescent="0.2">
      <c r="A12" s="223" t="s">
        <v>635</v>
      </c>
      <c r="B12" s="223" t="s">
        <v>636</v>
      </c>
      <c r="C12" s="222">
        <v>-72262.39</v>
      </c>
      <c r="D12" s="222">
        <v>-72262.39</v>
      </c>
      <c r="E12" s="222"/>
      <c r="F12" s="222"/>
      <c r="G12" s="222"/>
      <c r="H12" s="324"/>
    </row>
    <row r="13" spans="1:8" x14ac:dyDescent="0.2">
      <c r="A13" s="223" t="s">
        <v>637</v>
      </c>
      <c r="B13" s="223" t="s">
        <v>638</v>
      </c>
      <c r="C13" s="222">
        <v>-4496930.54</v>
      </c>
      <c r="D13" s="222">
        <v>-4496930.54</v>
      </c>
      <c r="E13" s="222"/>
      <c r="F13" s="222"/>
      <c r="G13" s="222"/>
      <c r="H13" s="324"/>
    </row>
    <row r="14" spans="1:8" x14ac:dyDescent="0.2">
      <c r="A14" s="223" t="s">
        <v>639</v>
      </c>
      <c r="B14" s="223" t="s">
        <v>640</v>
      </c>
      <c r="C14" s="222">
        <v>333278.34000000003</v>
      </c>
      <c r="D14" s="222">
        <v>333278.34000000003</v>
      </c>
      <c r="E14" s="222"/>
      <c r="F14" s="222"/>
      <c r="G14" s="222"/>
      <c r="H14" s="324"/>
    </row>
    <row r="15" spans="1:8" x14ac:dyDescent="0.2">
      <c r="A15" s="223" t="s">
        <v>641</v>
      </c>
      <c r="B15" s="223" t="s">
        <v>642</v>
      </c>
      <c r="C15" s="222">
        <v>-130254.95</v>
      </c>
      <c r="D15" s="222">
        <v>-130254.95</v>
      </c>
      <c r="E15" s="222"/>
      <c r="F15" s="222"/>
      <c r="G15" s="222"/>
      <c r="H15" s="324"/>
    </row>
    <row r="16" spans="1:8" x14ac:dyDescent="0.2">
      <c r="A16" s="223" t="s">
        <v>643</v>
      </c>
      <c r="B16" s="223" t="s">
        <v>644</v>
      </c>
      <c r="C16" s="222">
        <v>-18463.39</v>
      </c>
      <c r="D16" s="222">
        <v>-18463.39</v>
      </c>
      <c r="E16" s="222"/>
      <c r="F16" s="222"/>
      <c r="G16" s="222"/>
      <c r="H16" s="324"/>
    </row>
    <row r="17" spans="1:8" x14ac:dyDescent="0.2">
      <c r="A17" s="223" t="s">
        <v>645</v>
      </c>
      <c r="B17" s="223" t="s">
        <v>646</v>
      </c>
      <c r="C17" s="222">
        <v>-267565.46000000002</v>
      </c>
      <c r="D17" s="222">
        <v>-267565.46000000002</v>
      </c>
      <c r="E17" s="222"/>
      <c r="F17" s="222"/>
      <c r="G17" s="222"/>
      <c r="H17" s="324"/>
    </row>
    <row r="18" spans="1:8" x14ac:dyDescent="0.2">
      <c r="A18" s="223" t="s">
        <v>647</v>
      </c>
      <c r="B18" s="223" t="s">
        <v>648</v>
      </c>
      <c r="C18" s="222">
        <v>-844.05</v>
      </c>
      <c r="D18" s="222">
        <v>-844.05</v>
      </c>
      <c r="E18" s="222"/>
      <c r="F18" s="222"/>
      <c r="G18" s="222"/>
      <c r="H18" s="324"/>
    </row>
    <row r="19" spans="1:8" x14ac:dyDescent="0.2">
      <c r="A19" s="223" t="s">
        <v>649</v>
      </c>
      <c r="B19" s="223" t="s">
        <v>650</v>
      </c>
      <c r="C19" s="222">
        <v>-391811.26</v>
      </c>
      <c r="D19" s="222">
        <v>-391811.26</v>
      </c>
      <c r="E19" s="222"/>
      <c r="F19" s="222"/>
      <c r="G19" s="222"/>
      <c r="H19" s="324"/>
    </row>
    <row r="20" spans="1:8" x14ac:dyDescent="0.2">
      <c r="A20" s="223"/>
      <c r="B20" s="223"/>
      <c r="C20" s="222"/>
      <c r="D20" s="222"/>
      <c r="E20" s="222"/>
      <c r="F20" s="222"/>
      <c r="G20" s="222"/>
      <c r="H20" s="324"/>
    </row>
    <row r="21" spans="1:8" x14ac:dyDescent="0.2">
      <c r="A21" s="223"/>
      <c r="B21" s="223"/>
      <c r="C21" s="222"/>
      <c r="D21" s="222"/>
      <c r="E21" s="222"/>
      <c r="F21" s="222"/>
      <c r="G21" s="222"/>
      <c r="H21" s="324"/>
    </row>
    <row r="22" spans="1:8" x14ac:dyDescent="0.2">
      <c r="A22" s="323"/>
      <c r="B22" s="323" t="s">
        <v>337</v>
      </c>
      <c r="C22" s="322">
        <f>SUM(C8:C21)</f>
        <v>-6541975.5999999996</v>
      </c>
      <c r="D22" s="322">
        <f>SUM(D8:D21)</f>
        <v>-6541975.5999999996</v>
      </c>
      <c r="E22" s="322">
        <f>SUM(E8:E21)</f>
        <v>0</v>
      </c>
      <c r="F22" s="322">
        <f>SUM(F8:F21)</f>
        <v>0</v>
      </c>
      <c r="G22" s="322">
        <f>SUM(G8:G21)</f>
        <v>0</v>
      </c>
      <c r="H22" s="322"/>
    </row>
    <row r="25" spans="1:8" x14ac:dyDescent="0.2">
      <c r="A25" s="217" t="s">
        <v>336</v>
      </c>
      <c r="B25" s="190"/>
      <c r="C25" s="23"/>
      <c r="D25" s="23"/>
      <c r="E25" s="23"/>
      <c r="F25" s="23"/>
      <c r="G25" s="23"/>
      <c r="H25" s="325" t="s">
        <v>335</v>
      </c>
    </row>
    <row r="26" spans="1:8" x14ac:dyDescent="0.2">
      <c r="A26" s="288"/>
    </row>
    <row r="27" spans="1:8" ht="15" customHeight="1" x14ac:dyDescent="0.2">
      <c r="A27" s="228" t="s">
        <v>45</v>
      </c>
      <c r="B27" s="227" t="s">
        <v>46</v>
      </c>
      <c r="C27" s="225" t="s">
        <v>243</v>
      </c>
      <c r="D27" s="267" t="s">
        <v>266</v>
      </c>
      <c r="E27" s="267" t="s">
        <v>265</v>
      </c>
      <c r="F27" s="267" t="s">
        <v>264</v>
      </c>
      <c r="G27" s="266" t="s">
        <v>263</v>
      </c>
      <c r="H27" s="227" t="s">
        <v>262</v>
      </c>
    </row>
    <row r="28" spans="1:8" x14ac:dyDescent="0.2">
      <c r="A28" s="223" t="s">
        <v>518</v>
      </c>
      <c r="B28" s="223" t="s">
        <v>518</v>
      </c>
      <c r="C28" s="222"/>
      <c r="D28" s="222"/>
      <c r="E28" s="222"/>
      <c r="F28" s="222"/>
      <c r="G28" s="222"/>
      <c r="H28" s="324"/>
    </row>
    <row r="29" spans="1:8" x14ac:dyDescent="0.2">
      <c r="A29" s="223"/>
      <c r="B29" s="223"/>
      <c r="C29" s="222"/>
      <c r="D29" s="222"/>
      <c r="E29" s="222"/>
      <c r="F29" s="222"/>
      <c r="G29" s="222"/>
      <c r="H29" s="324"/>
    </row>
    <row r="30" spans="1:8" x14ac:dyDescent="0.2">
      <c r="A30" s="223"/>
      <c r="B30" s="223"/>
      <c r="C30" s="222"/>
      <c r="D30" s="222"/>
      <c r="E30" s="222"/>
      <c r="F30" s="222"/>
      <c r="G30" s="222"/>
      <c r="H30" s="324"/>
    </row>
    <row r="31" spans="1:8" x14ac:dyDescent="0.2">
      <c r="A31" s="223"/>
      <c r="B31" s="223"/>
      <c r="C31" s="222"/>
      <c r="D31" s="222"/>
      <c r="E31" s="222"/>
      <c r="F31" s="222"/>
      <c r="G31" s="222"/>
      <c r="H31" s="324"/>
    </row>
    <row r="32" spans="1:8" x14ac:dyDescent="0.2">
      <c r="A32" s="223"/>
      <c r="B32" s="223"/>
      <c r="C32" s="222"/>
      <c r="D32" s="222"/>
      <c r="E32" s="222"/>
      <c r="F32" s="222"/>
      <c r="G32" s="222"/>
      <c r="H32" s="324"/>
    </row>
    <row r="33" spans="1:8" x14ac:dyDescent="0.2">
      <c r="A33" s="223"/>
      <c r="B33" s="223"/>
      <c r="C33" s="222"/>
      <c r="D33" s="222"/>
      <c r="E33" s="222"/>
      <c r="F33" s="222"/>
      <c r="G33" s="222"/>
      <c r="H33" s="324"/>
    </row>
    <row r="34" spans="1:8" x14ac:dyDescent="0.2">
      <c r="A34" s="223"/>
      <c r="B34" s="223"/>
      <c r="C34" s="222"/>
      <c r="D34" s="222"/>
      <c r="E34" s="222"/>
      <c r="F34" s="222"/>
      <c r="G34" s="222"/>
      <c r="H34" s="324"/>
    </row>
    <row r="35" spans="1:8" x14ac:dyDescent="0.2">
      <c r="A35" s="223"/>
      <c r="B35" s="223"/>
      <c r="C35" s="222"/>
      <c r="D35" s="222"/>
      <c r="E35" s="222"/>
      <c r="F35" s="222"/>
      <c r="G35" s="222"/>
      <c r="H35" s="324"/>
    </row>
    <row r="36" spans="1:8" x14ac:dyDescent="0.2">
      <c r="A36" s="223"/>
      <c r="B36" s="223"/>
      <c r="C36" s="222"/>
      <c r="D36" s="222"/>
      <c r="E36" s="222"/>
      <c r="F36" s="222"/>
      <c r="G36" s="222"/>
      <c r="H36" s="324"/>
    </row>
    <row r="37" spans="1:8" x14ac:dyDescent="0.2">
      <c r="A37" s="223"/>
      <c r="B37" s="223"/>
      <c r="C37" s="222"/>
      <c r="D37" s="222"/>
      <c r="E37" s="222"/>
      <c r="F37" s="222"/>
      <c r="G37" s="222"/>
      <c r="H37" s="324"/>
    </row>
    <row r="38" spans="1:8" x14ac:dyDescent="0.2">
      <c r="A38" s="223"/>
      <c r="B38" s="223"/>
      <c r="C38" s="222"/>
      <c r="D38" s="222"/>
      <c r="E38" s="222"/>
      <c r="F38" s="222"/>
      <c r="G38" s="222"/>
      <c r="H38" s="324"/>
    </row>
    <row r="39" spans="1:8" x14ac:dyDescent="0.2">
      <c r="A39" s="223"/>
      <c r="B39" s="223"/>
      <c r="C39" s="222"/>
      <c r="D39" s="222"/>
      <c r="E39" s="222"/>
      <c r="F39" s="222"/>
      <c r="G39" s="222"/>
      <c r="H39" s="324"/>
    </row>
    <row r="40" spans="1:8" x14ac:dyDescent="0.2">
      <c r="A40" s="223"/>
      <c r="B40" s="223"/>
      <c r="C40" s="222"/>
      <c r="D40" s="222"/>
      <c r="E40" s="222"/>
      <c r="F40" s="222"/>
      <c r="G40" s="222"/>
      <c r="H40" s="324"/>
    </row>
    <row r="41" spans="1:8" x14ac:dyDescent="0.2">
      <c r="A41" s="223"/>
      <c r="B41" s="223"/>
      <c r="C41" s="222"/>
      <c r="D41" s="222"/>
      <c r="E41" s="222"/>
      <c r="F41" s="222"/>
      <c r="G41" s="222"/>
      <c r="H41" s="324"/>
    </row>
    <row r="42" spans="1:8" x14ac:dyDescent="0.2">
      <c r="A42" s="323"/>
      <c r="B42" s="323" t="s">
        <v>334</v>
      </c>
      <c r="C42" s="322">
        <f>SUM(C28:C41)</f>
        <v>0</v>
      </c>
      <c r="D42" s="322">
        <f>SUM(D28:D41)</f>
        <v>0</v>
      </c>
      <c r="E42" s="322">
        <f>SUM(E28:E41)</f>
        <v>0</v>
      </c>
      <c r="F42" s="322">
        <f>SUM(F28:F41)</f>
        <v>0</v>
      </c>
      <c r="G42" s="322">
        <f>SUM(G28:G41)</f>
        <v>0</v>
      </c>
      <c r="H42" s="322"/>
    </row>
  </sheetData>
  <dataValidations count="8">
    <dataValidation allowBlank="1" showInputMessage="1" showErrorMessage="1" prompt="Saldo final de la Información Financiera Trimestral que se presenta (trimestral: 1er, 2do, 3ro. o 4to.)." sqref="C7 C27" xr:uid="{00000000-0002-0000-1600-000000000000}"/>
    <dataValidation allowBlank="1" showInputMessage="1" showErrorMessage="1" prompt="Corresponde al número de la cuenta de acuerdo al Plan de Cuentas emitido por el CONAC (DOF 23/12/2015)." sqref="A7 A27" xr:uid="{00000000-0002-0000-1600-000001000000}"/>
    <dataValidation allowBlank="1" showInputMessage="1" showErrorMessage="1" prompt="Informar sobre la factibilidad de pago." sqref="H7 H27" xr:uid="{00000000-0002-0000-1600-000002000000}"/>
    <dataValidation allowBlank="1" showInputMessage="1" showErrorMessage="1" prompt="Importe de la cuentas por cobrar con vencimiento mayor a 365 días." sqref="G7 G27" xr:uid="{00000000-0002-0000-1600-000003000000}"/>
    <dataValidation allowBlank="1" showInputMessage="1" showErrorMessage="1" prompt="Importe de la cuentas por cobrar con fecha de vencimiento de 181 a 365 días." sqref="F7 F27" xr:uid="{00000000-0002-0000-1600-000004000000}"/>
    <dataValidation allowBlank="1" showInputMessage="1" showErrorMessage="1" prompt="Importe de la cuentas por cobrar con fecha de vencimiento de 91 a 180 días." sqref="E7 E27" xr:uid="{00000000-0002-0000-1600-000005000000}"/>
    <dataValidation allowBlank="1" showInputMessage="1" showErrorMessage="1" prompt="Importe de la cuentas por cobrar con fecha de vencimiento de 1 a 90 días." sqref="D7 D27" xr:uid="{00000000-0002-0000-1600-000006000000}"/>
    <dataValidation allowBlank="1" showInputMessage="1" showErrorMessage="1" prompt="Corresponde al nombre o descripción de la cuenta de acuerdo al Plan de Cuentas emitido por el CONAC." sqref="B7 B27" xr:uid="{00000000-0002-0000-1600-000007000000}"/>
  </dataValidations>
  <pageMargins left="0.7" right="0.7" top="0.75" bottom="0.75" header="0.3" footer="0.3"/>
  <pageSetup scale="55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56" t="s">
        <v>143</v>
      </c>
      <c r="B2" s="457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4" t="s">
        <v>344</v>
      </c>
      <c r="B5" s="334"/>
      <c r="E5" s="325" t="s">
        <v>341</v>
      </c>
    </row>
    <row r="6" spans="1:5" x14ac:dyDescent="0.2">
      <c r="D6" s="23"/>
    </row>
    <row r="7" spans="1:5" ht="15" customHeight="1" x14ac:dyDescent="0.2">
      <c r="A7" s="228" t="s">
        <v>45</v>
      </c>
      <c r="B7" s="227" t="s">
        <v>46</v>
      </c>
      <c r="C7" s="225" t="s">
        <v>243</v>
      </c>
      <c r="D7" s="225" t="s">
        <v>340</v>
      </c>
      <c r="E7" s="225" t="s">
        <v>262</v>
      </c>
    </row>
    <row r="8" spans="1:5" ht="11.25" customHeight="1" x14ac:dyDescent="0.2">
      <c r="A8" s="223" t="s">
        <v>519</v>
      </c>
      <c r="B8" s="223" t="s">
        <v>519</v>
      </c>
      <c r="C8" s="324"/>
      <c r="D8" s="324"/>
      <c r="E8" s="303"/>
    </row>
    <row r="9" spans="1:5" x14ac:dyDescent="0.2">
      <c r="A9" s="223"/>
      <c r="B9" s="223"/>
      <c r="C9" s="324"/>
      <c r="D9" s="324"/>
      <c r="E9" s="303"/>
    </row>
    <row r="10" spans="1:5" x14ac:dyDescent="0.2">
      <c r="A10" s="333"/>
      <c r="B10" s="333" t="s">
        <v>343</v>
      </c>
      <c r="C10" s="332">
        <f>SUM(C8:C9)</f>
        <v>0</v>
      </c>
      <c r="D10" s="326"/>
      <c r="E10" s="326"/>
    </row>
    <row r="13" spans="1:5" ht="11.25" customHeight="1" x14ac:dyDescent="0.2">
      <c r="A13" s="217" t="s">
        <v>342</v>
      </c>
      <c r="B13" s="190"/>
      <c r="E13" s="325" t="s">
        <v>341</v>
      </c>
    </row>
    <row r="14" spans="1:5" x14ac:dyDescent="0.2">
      <c r="A14" s="288"/>
    </row>
    <row r="15" spans="1:5" ht="15" customHeight="1" x14ac:dyDescent="0.2">
      <c r="A15" s="228" t="s">
        <v>45</v>
      </c>
      <c r="B15" s="227" t="s">
        <v>46</v>
      </c>
      <c r="C15" s="225" t="s">
        <v>243</v>
      </c>
      <c r="D15" s="225" t="s">
        <v>340</v>
      </c>
      <c r="E15" s="225" t="s">
        <v>262</v>
      </c>
    </row>
    <row r="16" spans="1:5" x14ac:dyDescent="0.2">
      <c r="A16" s="331" t="s">
        <v>519</v>
      </c>
      <c r="B16" s="330" t="s">
        <v>519</v>
      </c>
      <c r="C16" s="329"/>
      <c r="D16" s="324"/>
      <c r="E16" s="303"/>
    </row>
    <row r="17" spans="1:5" x14ac:dyDescent="0.2">
      <c r="A17" s="223"/>
      <c r="B17" s="328"/>
      <c r="C17" s="324"/>
      <c r="D17" s="324"/>
      <c r="E17" s="303"/>
    </row>
    <row r="18" spans="1:5" x14ac:dyDescent="0.2">
      <c r="A18" s="323"/>
      <c r="B18" s="323" t="s">
        <v>339</v>
      </c>
      <c r="C18" s="327">
        <f>SUM(C16:C17)</f>
        <v>0</v>
      </c>
      <c r="D18" s="326"/>
      <c r="E18" s="326"/>
    </row>
  </sheetData>
  <dataValidations count="5">
    <dataValidation allowBlank="1" showInputMessage="1" showErrorMessage="1" prompt="Saldo final de la Información Financiera Trimestral que se presenta (trimestral: 1er, 2do, 3ro. o 4to.)." sqref="C7 C15" xr:uid="{00000000-0002-0000-1800-000000000000}"/>
    <dataValidation allowBlank="1" showInputMessage="1" showErrorMessage="1" prompt="Corresponde al número de la cuenta de acuerdo al Plan de Cuentas emitido por el CONAC (DOF 23/12/2015)." sqref="A7 A15" xr:uid="{00000000-0002-0000-1800-000001000000}"/>
    <dataValidation allowBlank="1" showInputMessage="1" showErrorMessage="1" prompt="Corresponde al nombre o descripción de la cuenta de acuerdo al Plan de Cuentas emitido por el CONAC." sqref="B7 B15" xr:uid="{00000000-0002-0000-1800-000002000000}"/>
    <dataValidation allowBlank="1" showInputMessage="1" showErrorMessage="1" prompt="Especificar origen de dicho recurso: Federal, Estatal, Municipal, Particulares." sqref="D7 D15" xr:uid="{00000000-0002-0000-1800-000003000000}"/>
    <dataValidation allowBlank="1" showInputMessage="1" showErrorMessage="1" prompt="Características cualitativas significativas que les impacten financieramente." sqref="E7 E15" xr:uid="{00000000-0002-0000-1800-000004000000}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56" t="s">
        <v>143</v>
      </c>
      <c r="B2" s="457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7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7" t="s">
        <v>352</v>
      </c>
      <c r="B5" s="190"/>
      <c r="C5" s="7"/>
      <c r="D5" s="89"/>
      <c r="E5" s="325" t="s">
        <v>346</v>
      </c>
    </row>
    <row r="6" spans="1:5" s="12" customFormat="1" x14ac:dyDescent="0.2">
      <c r="A6" s="288"/>
      <c r="B6" s="89"/>
      <c r="C6" s="7"/>
      <c r="D6" s="89"/>
      <c r="E6" s="89"/>
    </row>
    <row r="7" spans="1:5" s="12" customFormat="1" ht="15" customHeight="1" x14ac:dyDescent="0.2">
      <c r="A7" s="228" t="s">
        <v>45</v>
      </c>
      <c r="B7" s="227" t="s">
        <v>46</v>
      </c>
      <c r="C7" s="225" t="s">
        <v>243</v>
      </c>
      <c r="D7" s="225" t="s">
        <v>340</v>
      </c>
      <c r="E7" s="225" t="s">
        <v>262</v>
      </c>
    </row>
    <row r="8" spans="1:5" s="12" customFormat="1" x14ac:dyDescent="0.2">
      <c r="A8" s="331" t="s">
        <v>519</v>
      </c>
      <c r="B8" s="330" t="s">
        <v>519</v>
      </c>
      <c r="C8" s="329"/>
      <c r="D8" s="324"/>
      <c r="E8" s="303"/>
    </row>
    <row r="9" spans="1:5" s="12" customFormat="1" x14ac:dyDescent="0.2">
      <c r="A9" s="223"/>
      <c r="B9" s="328"/>
      <c r="C9" s="324"/>
      <c r="D9" s="324"/>
      <c r="E9" s="303"/>
    </row>
    <row r="10" spans="1:5" s="12" customFormat="1" x14ac:dyDescent="0.2">
      <c r="A10" s="323"/>
      <c r="B10" s="323" t="s">
        <v>351</v>
      </c>
      <c r="C10" s="327">
        <f>SUM(C8:C9)</f>
        <v>0</v>
      </c>
      <c r="D10" s="326"/>
      <c r="E10" s="326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7" t="s">
        <v>350</v>
      </c>
      <c r="B13" s="217"/>
      <c r="C13" s="13"/>
      <c r="D13" s="25"/>
      <c r="E13" s="190" t="s">
        <v>349</v>
      </c>
    </row>
    <row r="14" spans="1:5" s="24" customFormat="1" x14ac:dyDescent="0.2">
      <c r="A14" s="281"/>
      <c r="B14" s="281"/>
      <c r="C14" s="23"/>
      <c r="D14" s="25"/>
    </row>
    <row r="15" spans="1:5" ht="15" customHeight="1" x14ac:dyDescent="0.2">
      <c r="A15" s="228" t="s">
        <v>45</v>
      </c>
      <c r="B15" s="227" t="s">
        <v>46</v>
      </c>
      <c r="C15" s="225" t="s">
        <v>243</v>
      </c>
      <c r="D15" s="225" t="s">
        <v>340</v>
      </c>
      <c r="E15" s="225" t="s">
        <v>262</v>
      </c>
    </row>
    <row r="16" spans="1:5" ht="11.25" customHeight="1" x14ac:dyDescent="0.2">
      <c r="A16" s="238" t="s">
        <v>519</v>
      </c>
      <c r="B16" s="276" t="s">
        <v>519</v>
      </c>
      <c r="C16" s="222"/>
      <c r="D16" s="222"/>
      <c r="E16" s="303"/>
    </row>
    <row r="17" spans="1:5" x14ac:dyDescent="0.2">
      <c r="A17" s="238"/>
      <c r="B17" s="276"/>
      <c r="C17" s="222"/>
      <c r="D17" s="222"/>
      <c r="E17" s="303"/>
    </row>
    <row r="18" spans="1:5" x14ac:dyDescent="0.2">
      <c r="A18" s="336"/>
      <c r="B18" s="336" t="s">
        <v>348</v>
      </c>
      <c r="C18" s="335">
        <f>SUM(C16:C17)</f>
        <v>0</v>
      </c>
      <c r="D18" s="244"/>
      <c r="E18" s="244"/>
    </row>
    <row r="21" spans="1:5" x14ac:dyDescent="0.2">
      <c r="A21" s="217" t="s">
        <v>347</v>
      </c>
      <c r="B21" s="190"/>
      <c r="E21" s="325" t="s">
        <v>346</v>
      </c>
    </row>
    <row r="22" spans="1:5" x14ac:dyDescent="0.2">
      <c r="A22" s="288"/>
    </row>
    <row r="23" spans="1:5" ht="15" customHeight="1" x14ac:dyDescent="0.2">
      <c r="A23" s="228" t="s">
        <v>45</v>
      </c>
      <c r="B23" s="227" t="s">
        <v>46</v>
      </c>
      <c r="C23" s="225" t="s">
        <v>243</v>
      </c>
      <c r="D23" s="225" t="s">
        <v>340</v>
      </c>
      <c r="E23" s="225" t="s">
        <v>262</v>
      </c>
    </row>
    <row r="24" spans="1:5" x14ac:dyDescent="0.2">
      <c r="A24" s="331" t="s">
        <v>519</v>
      </c>
      <c r="B24" s="330" t="s">
        <v>519</v>
      </c>
      <c r="C24" s="329"/>
      <c r="D24" s="324"/>
      <c r="E24" s="303"/>
    </row>
    <row r="25" spans="1:5" x14ac:dyDescent="0.2">
      <c r="A25" s="223"/>
      <c r="B25" s="328"/>
      <c r="C25" s="324"/>
      <c r="D25" s="324"/>
      <c r="E25" s="303"/>
    </row>
    <row r="26" spans="1:5" x14ac:dyDescent="0.2">
      <c r="A26" s="323"/>
      <c r="B26" s="323" t="s">
        <v>345</v>
      </c>
      <c r="C26" s="327">
        <f>SUM(C24:C25)</f>
        <v>0</v>
      </c>
      <c r="D26" s="326"/>
      <c r="E26" s="326"/>
    </row>
  </sheetData>
  <dataValidations count="5">
    <dataValidation allowBlank="1" showInputMessage="1" showErrorMessage="1" prompt="Saldo final de la Información Financiera Trimestral que se presenta (trimestral: 1er, 2do, 3ro. o 4to.)." sqref="C7 C15 C23" xr:uid="{00000000-0002-0000-1A00-000000000000}"/>
    <dataValidation allowBlank="1" showInputMessage="1" showErrorMessage="1" prompt="Corresponde al número de la cuenta de acuerdo al Plan de Cuentas emitido por el CONAC (DOF 23/12/2015)." sqref="A7 A15 A23" xr:uid="{00000000-0002-0000-1A00-000001000000}"/>
    <dataValidation allowBlank="1" showInputMessage="1" showErrorMessage="1" prompt="Características cualitativas significativas que les impacten financieramente." sqref="E15 E7 E23" xr:uid="{00000000-0002-0000-1A00-000002000000}"/>
    <dataValidation allowBlank="1" showInputMessage="1" showErrorMessage="1" prompt="Especificar origen de dicho recurso: Federal, Estatal, Municipal, Particulares." sqref="D15 D7 D23" xr:uid="{00000000-0002-0000-1A00-000003000000}"/>
    <dataValidation allowBlank="1" showInputMessage="1" showErrorMessage="1" prompt="Corresponde al nombre o descripción de la cuenta de acuerdo al Plan de Cuentas emitido por el CONAC." sqref="B15 B7 B23" xr:uid="{00000000-0002-0000-1A00-000004000000}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 x14ac:dyDescent="0.2">
      <c r="A1" s="470" t="s">
        <v>239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71" t="s">
        <v>54</v>
      </c>
      <c r="Q4" s="471"/>
      <c r="R4" s="471"/>
      <c r="S4" s="471"/>
      <c r="T4" s="471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72" t="s">
        <v>55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3"/>
    </row>
    <row r="7" spans="1:28" ht="12.95" customHeight="1" x14ac:dyDescent="0.2">
      <c r="A7" s="212"/>
      <c r="B7" s="212"/>
      <c r="C7" s="212"/>
      <c r="D7" s="212"/>
      <c r="E7" s="212"/>
      <c r="F7" s="215" t="s">
        <v>120</v>
      </c>
      <c r="G7" s="214"/>
      <c r="H7" s="216" t="s">
        <v>238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 x14ac:dyDescent="0.25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 x14ac:dyDescent="0.2">
      <c r="A9" s="204" t="s">
        <v>71</v>
      </c>
      <c r="B9" s="199"/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 x14ac:dyDescent="0.2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 x14ac:dyDescent="0.2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 x14ac:dyDescent="0.2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 x14ac:dyDescent="0.2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 x14ac:dyDescent="0.2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 x14ac:dyDescent="0.2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 x14ac:dyDescent="0.2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 x14ac:dyDescent="0.2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 x14ac:dyDescent="0.2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 xr:uid="{00000000-0002-0000-1C00-000000000000}"/>
    <dataValidation allowBlank="1" showInputMessage="1" showErrorMessage="1" prompt="Monto del Capital (PRÉSTAMO O FINANCIAMIENTO) pagado al periodo, sin intereses." sqref="O7:O8" xr:uid="{00000000-0002-0000-1C00-000001000000}"/>
    <dataValidation allowBlank="1" showInputMessage="1" showErrorMessage="1" prompt="Corresponde al número consecutivo que la entidad le asigne para enumerar las deudas." sqref="A7:A8" xr:uid="{00000000-0002-0000-1C00-000002000000}"/>
    <dataValidation allowBlank="1" showInputMessage="1" showErrorMessage="1" prompt="Obra, bien o servicio por el cual se contrató el crédito." sqref="B7:B8" xr:uid="{00000000-0002-0000-1C00-000003000000}"/>
    <dataValidation allowBlank="1" showInputMessage="1" showErrorMessage="1" prompt="Entidad Financiera que otorga el crédito o financiamiento al Municipio, Ejecutivo Estatal, etc." sqref="C7:C8" xr:uid="{00000000-0002-0000-1C00-000004000000}"/>
    <dataValidation allowBlank="1" showInputMessage="1" showErrorMessage="1" prompt="El registro numérico con que el ACREEDOR registra el contrato." sqref="D7:D8" xr:uid="{00000000-0002-0000-1C00-000005000000}"/>
    <dataValidation allowBlank="1" showInputMessage="1" showErrorMessage="1" prompt="Instrumento financiero, mediante el cual se contrata y se obliga el pago del crédito: Emisión de bonos, pagarés, cetes, etc." sqref="E7:E8" xr:uid="{00000000-0002-0000-1C00-000006000000}"/>
    <dataValidation allowBlank="1" showInputMessage="1" showErrorMessage="1" prompt="Monto del Capital (PRÉSTAMO O FINANCIAMIENTO) contratado. " sqref="F7:G7" xr:uid="{00000000-0002-0000-1C00-000007000000}"/>
    <dataValidation allowBlank="1" showInputMessage="1" showErrorMessage="1" prompt="Monto del financiamiento que efectivamente se ha utilizado." sqref="H7" xr:uid="{00000000-0002-0000-1C00-000008000000}"/>
    <dataValidation allowBlank="1" showInputMessage="1" showErrorMessage="1" prompt="Saldo por pagar actualizado." sqref="I7:I8" xr:uid="{00000000-0002-0000-1C00-000009000000}"/>
    <dataValidation allowBlank="1" showInputMessage="1" showErrorMessage="1" prompt="Intereses pactados durante la vigencia del contrato." sqref="J7:J8" xr:uid="{00000000-0002-0000-1C00-00000A000000}"/>
    <dataValidation allowBlank="1" showInputMessage="1" showErrorMessage="1" prompt="Monto del Capital (PRÉSTAMO O FINANCIAMIENTO) pagado, desde la fecha de su contratación hasta la fecha del reporte (acumulado), sin intereses." sqref="K7:L7" xr:uid="{00000000-0002-0000-1C00-00000B000000}"/>
    <dataValidation allowBlank="1" showInputMessage="1" showErrorMessage="1" prompt="Costo financiero del pago desde la fecha de su contratación hasta la fecha del reporte." sqref="M7:M8" xr:uid="{00000000-0002-0000-1C00-00000C000000}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 xr:uid="{00000000-0002-0000-1C00-00000D000000}"/>
    <dataValidation allowBlank="1" showInputMessage="1" showErrorMessage="1" prompt="Número de pagos efectuados durante el periodo que se está reportando." sqref="Q7:Q8" xr:uid="{00000000-0002-0000-1C00-00000E000000}"/>
    <dataValidation allowBlank="1" showInputMessage="1" showErrorMessage="1" prompt="Fecha al momento del otorgamiento del crédito y se plasma en el contrato." sqref="R7:R8" xr:uid="{00000000-0002-0000-1C00-00000F000000}"/>
    <dataValidation allowBlank="1" showInputMessage="1" showErrorMessage="1" prompt="Fecha originalmente pactada en el contrato, en la que se presume debe quedar cubierto el pago total del crédito otorgado." sqref="S7:S8" xr:uid="{00000000-0002-0000-1C00-000010000000}"/>
    <dataValidation allowBlank="1" showInputMessage="1" showErrorMessage="1" prompt="De acuerdo a la Ley de Deuda Pública; la Deuda debe ser registrada en el &quot;Registro Estatal de Deuda Pública&quot;." sqref="T7:T8" xr:uid="{00000000-0002-0000-1C00-000011000000}"/>
    <dataValidation allowBlank="1" showInputMessage="1" showErrorMessage="1" prompt="Ampliación en su caso, de la &quot;FECHA DE VENCIMIENTO&quot;." sqref="U7:U8" xr:uid="{00000000-0002-0000-1C00-000012000000}"/>
    <dataValidation allowBlank="1" showInputMessage="1" showErrorMessage="1" prompt="Por lo regular el Gobierno del Estado, es el Aval de los Municipios." sqref="V7:V8" xr:uid="{00000000-0002-0000-1C00-000013000000}"/>
    <dataValidation allowBlank="1" showInputMessage="1" showErrorMessage="1" prompt="Documento que garantiza el compromiso de pagar la obligación. Ej. Participaciones, etc." sqref="W7:W8" xr:uid="{00000000-0002-0000-1C00-000014000000}"/>
    <dataValidation allowBlank="1" showInputMessage="1" showErrorMessage="1" prompt="Especificar la fuente del ingreso con el que se cubrirá el financiamiento." sqref="X7:X8" xr:uid="{00000000-0002-0000-1C00-000015000000}"/>
    <dataValidation allowBlank="1" showInputMessage="1" showErrorMessage="1" prompt="Documento donde el Congreso Estatal autoriza al ENTE PÚBLICO A CONTRAER DEUDA." sqref="Y7:Y8" xr:uid="{00000000-0002-0000-1C00-000016000000}"/>
    <dataValidation allowBlank="1" showInputMessage="1" showErrorMessage="1" prompt="Indicar si se trata de un &quot;Contrato Nuevo&quot;, &quot;Contrato Existente&quot; o &quot;Reestructuración&quot;." sqref="AA7:AA8" xr:uid="{00000000-0002-0000-1C00-000017000000}"/>
    <dataValidation allowBlank="1" showInputMessage="1" showErrorMessage="1" prompt="Fecha en que el Congreso Estatal autoriza al ENTE PÚBLICO A CONTRAER DEUDA." sqref="Z7:Z8" xr:uid="{00000000-0002-0000-1C00-000018000000}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56" t="s">
        <v>143</v>
      </c>
      <c r="B2" s="457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58" t="s">
        <v>228</v>
      </c>
      <c r="B6" s="459"/>
      <c r="C6" s="459"/>
      <c r="D6" s="459"/>
      <c r="E6" s="459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57" t="s">
        <v>143</v>
      </c>
      <c r="B2" s="457"/>
      <c r="C2" s="457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108"/>
  <sheetViews>
    <sheetView zoomScaleNormal="100" zoomScaleSheetLayoutView="100" workbookViewId="0">
      <selection activeCell="D92" sqref="A1:D92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1" t="s">
        <v>358</v>
      </c>
      <c r="B5" s="311"/>
      <c r="C5" s="13"/>
      <c r="D5" s="190" t="s">
        <v>357</v>
      </c>
    </row>
    <row r="6" spans="1:4" ht="11.25" customHeight="1" x14ac:dyDescent="0.2">
      <c r="A6" s="317"/>
      <c r="B6" s="317"/>
      <c r="C6" s="318"/>
      <c r="D6" s="338"/>
    </row>
    <row r="7" spans="1:4" ht="15" customHeight="1" x14ac:dyDescent="0.2">
      <c r="A7" s="228" t="s">
        <v>45</v>
      </c>
      <c r="B7" s="227" t="s">
        <v>46</v>
      </c>
      <c r="C7" s="225" t="s">
        <v>243</v>
      </c>
      <c r="D7" s="225" t="s">
        <v>262</v>
      </c>
    </row>
    <row r="8" spans="1:4" x14ac:dyDescent="0.2">
      <c r="A8" s="238" t="s">
        <v>651</v>
      </c>
      <c r="B8" s="238" t="s">
        <v>652</v>
      </c>
      <c r="C8" s="236">
        <v>-3718.18</v>
      </c>
      <c r="D8" s="222"/>
    </row>
    <row r="9" spans="1:4" x14ac:dyDescent="0.2">
      <c r="A9" s="238" t="s">
        <v>653</v>
      </c>
      <c r="B9" s="238" t="s">
        <v>654</v>
      </c>
      <c r="C9" s="236">
        <v>-10606146.83</v>
      </c>
      <c r="D9" s="222"/>
    </row>
    <row r="10" spans="1:4" x14ac:dyDescent="0.2">
      <c r="A10" s="238" t="s">
        <v>655</v>
      </c>
      <c r="B10" s="238" t="s">
        <v>656</v>
      </c>
      <c r="C10" s="236">
        <v>-1666746.45</v>
      </c>
      <c r="D10" s="222"/>
    </row>
    <row r="11" spans="1:4" x14ac:dyDescent="0.2">
      <c r="A11" s="238" t="s">
        <v>657</v>
      </c>
      <c r="B11" s="238" t="s">
        <v>658</v>
      </c>
      <c r="C11" s="236">
        <v>-900752.22</v>
      </c>
      <c r="D11" s="222"/>
    </row>
    <row r="12" spans="1:4" x14ac:dyDescent="0.2">
      <c r="A12" s="238" t="s">
        <v>659</v>
      </c>
      <c r="B12" s="238" t="s">
        <v>660</v>
      </c>
      <c r="C12" s="236">
        <v>-1653205.32</v>
      </c>
      <c r="D12" s="222"/>
    </row>
    <row r="13" spans="1:4" x14ac:dyDescent="0.2">
      <c r="A13" s="238" t="s">
        <v>661</v>
      </c>
      <c r="B13" s="238" t="s">
        <v>662</v>
      </c>
      <c r="C13" s="236">
        <v>-1338157.76</v>
      </c>
      <c r="D13" s="222"/>
    </row>
    <row r="14" spans="1:4" x14ac:dyDescent="0.2">
      <c r="A14" s="238" t="s">
        <v>663</v>
      </c>
      <c r="B14" s="238" t="s">
        <v>664</v>
      </c>
      <c r="C14" s="236">
        <v>-211586.26</v>
      </c>
      <c r="D14" s="222"/>
    </row>
    <row r="15" spans="1:4" x14ac:dyDescent="0.2">
      <c r="A15" s="238" t="s">
        <v>665</v>
      </c>
      <c r="B15" s="238" t="s">
        <v>666</v>
      </c>
      <c r="C15" s="236">
        <v>-105965.24</v>
      </c>
      <c r="D15" s="222"/>
    </row>
    <row r="16" spans="1:4" x14ac:dyDescent="0.2">
      <c r="A16" s="238" t="s">
        <v>667</v>
      </c>
      <c r="B16" s="238" t="s">
        <v>668</v>
      </c>
      <c r="C16" s="236">
        <v>-224617.53</v>
      </c>
      <c r="D16" s="222"/>
    </row>
    <row r="17" spans="1:4" x14ac:dyDescent="0.2">
      <c r="A17" s="238" t="s">
        <v>669</v>
      </c>
      <c r="B17" s="238" t="s">
        <v>670</v>
      </c>
      <c r="C17" s="236">
        <v>-1144389.07</v>
      </c>
      <c r="D17" s="222"/>
    </row>
    <row r="18" spans="1:4" x14ac:dyDescent="0.2">
      <c r="A18" s="238" t="s">
        <v>671</v>
      </c>
      <c r="B18" s="238" t="s">
        <v>672</v>
      </c>
      <c r="C18" s="236">
        <v>-184036.38</v>
      </c>
      <c r="D18" s="222"/>
    </row>
    <row r="19" spans="1:4" x14ac:dyDescent="0.2">
      <c r="A19" s="238" t="s">
        <v>673</v>
      </c>
      <c r="B19" s="238" t="s">
        <v>674</v>
      </c>
      <c r="C19" s="236">
        <v>-90827.23</v>
      </c>
      <c r="D19" s="222"/>
    </row>
    <row r="20" spans="1:4" x14ac:dyDescent="0.2">
      <c r="A20" s="238" t="s">
        <v>675</v>
      </c>
      <c r="B20" s="238" t="s">
        <v>676</v>
      </c>
      <c r="C20" s="236">
        <v>-192530.77</v>
      </c>
      <c r="D20" s="222"/>
    </row>
    <row r="21" spans="1:4" x14ac:dyDescent="0.2">
      <c r="A21" s="238" t="s">
        <v>677</v>
      </c>
      <c r="B21" s="238" t="s">
        <v>678</v>
      </c>
      <c r="C21" s="236">
        <v>-60454.73</v>
      </c>
      <c r="D21" s="222"/>
    </row>
    <row r="22" spans="1:4" x14ac:dyDescent="0.2">
      <c r="A22" s="238" t="s">
        <v>679</v>
      </c>
      <c r="B22" s="238" t="s">
        <v>680</v>
      </c>
      <c r="C22" s="236">
        <v>-5807.96</v>
      </c>
      <c r="D22" s="222"/>
    </row>
    <row r="23" spans="1:4" x14ac:dyDescent="0.2">
      <c r="A23" s="238" t="s">
        <v>681</v>
      </c>
      <c r="B23" s="238" t="s">
        <v>682</v>
      </c>
      <c r="C23" s="236">
        <v>-26116.51</v>
      </c>
      <c r="D23" s="222"/>
    </row>
    <row r="24" spans="1:4" x14ac:dyDescent="0.2">
      <c r="A24" s="238" t="s">
        <v>683</v>
      </c>
      <c r="B24" s="238" t="s">
        <v>684</v>
      </c>
      <c r="C24" s="236">
        <v>-9110.94</v>
      </c>
      <c r="D24" s="222"/>
    </row>
    <row r="25" spans="1:4" x14ac:dyDescent="0.2">
      <c r="A25" s="238" t="s">
        <v>685</v>
      </c>
      <c r="B25" s="238" t="s">
        <v>686</v>
      </c>
      <c r="C25" s="236">
        <v>-14545.3</v>
      </c>
      <c r="D25" s="222"/>
    </row>
    <row r="26" spans="1:4" x14ac:dyDescent="0.2">
      <c r="A26" s="238" t="s">
        <v>687</v>
      </c>
      <c r="B26" s="238" t="s">
        <v>688</v>
      </c>
      <c r="C26" s="236">
        <v>-4635.96</v>
      </c>
      <c r="D26" s="222"/>
    </row>
    <row r="27" spans="1:4" x14ac:dyDescent="0.2">
      <c r="A27" s="238" t="s">
        <v>689</v>
      </c>
      <c r="B27" s="238" t="s">
        <v>690</v>
      </c>
      <c r="C27" s="236">
        <v>-40112.699999999997</v>
      </c>
      <c r="D27" s="222"/>
    </row>
    <row r="28" spans="1:4" x14ac:dyDescent="0.2">
      <c r="A28" s="238" t="s">
        <v>691</v>
      </c>
      <c r="B28" s="238" t="s">
        <v>692</v>
      </c>
      <c r="C28" s="236">
        <v>-288256.49</v>
      </c>
      <c r="D28" s="222"/>
    </row>
    <row r="29" spans="1:4" x14ac:dyDescent="0.2">
      <c r="A29" s="238" t="s">
        <v>693</v>
      </c>
      <c r="B29" s="238" t="s">
        <v>694</v>
      </c>
      <c r="C29" s="236">
        <v>-38676.89</v>
      </c>
      <c r="D29" s="222"/>
    </row>
    <row r="30" spans="1:4" x14ac:dyDescent="0.2">
      <c r="A30" s="238" t="s">
        <v>695</v>
      </c>
      <c r="B30" s="238" t="s">
        <v>696</v>
      </c>
      <c r="C30" s="236">
        <v>-245794.43</v>
      </c>
      <c r="D30" s="222"/>
    </row>
    <row r="31" spans="1:4" x14ac:dyDescent="0.2">
      <c r="A31" s="238" t="s">
        <v>697</v>
      </c>
      <c r="B31" s="238" t="s">
        <v>698</v>
      </c>
      <c r="C31" s="236">
        <v>-98692.97</v>
      </c>
      <c r="D31" s="222"/>
    </row>
    <row r="32" spans="1:4" x14ac:dyDescent="0.2">
      <c r="A32" s="238" t="s">
        <v>699</v>
      </c>
      <c r="B32" s="238" t="s">
        <v>700</v>
      </c>
      <c r="C32" s="236">
        <v>-369019.4</v>
      </c>
      <c r="D32" s="222"/>
    </row>
    <row r="33" spans="1:4" x14ac:dyDescent="0.2">
      <c r="A33" s="238" t="s">
        <v>701</v>
      </c>
      <c r="B33" s="238" t="s">
        <v>702</v>
      </c>
      <c r="C33" s="236">
        <v>-30711.08</v>
      </c>
      <c r="D33" s="222"/>
    </row>
    <row r="34" spans="1:4" x14ac:dyDescent="0.2">
      <c r="A34" s="238" t="s">
        <v>703</v>
      </c>
      <c r="B34" s="238" t="s">
        <v>704</v>
      </c>
      <c r="C34" s="236">
        <v>-39330.14</v>
      </c>
      <c r="D34" s="222"/>
    </row>
    <row r="35" spans="1:4" x14ac:dyDescent="0.2">
      <c r="A35" s="238" t="s">
        <v>705</v>
      </c>
      <c r="B35" s="238" t="s">
        <v>706</v>
      </c>
      <c r="C35" s="236">
        <v>-16518481.73</v>
      </c>
      <c r="D35" s="222"/>
    </row>
    <row r="36" spans="1:4" x14ac:dyDescent="0.2">
      <c r="A36" s="238" t="s">
        <v>707</v>
      </c>
      <c r="B36" s="238" t="s">
        <v>708</v>
      </c>
      <c r="C36" s="236">
        <v>-2587412.41</v>
      </c>
      <c r="D36" s="222"/>
    </row>
    <row r="37" spans="1:4" x14ac:dyDescent="0.2">
      <c r="A37" s="238" t="s">
        <v>709</v>
      </c>
      <c r="B37" s="238" t="s">
        <v>710</v>
      </c>
      <c r="C37" s="236">
        <v>-796996.83</v>
      </c>
      <c r="D37" s="222"/>
    </row>
    <row r="38" spans="1:4" x14ac:dyDescent="0.2">
      <c r="A38" s="238" t="s">
        <v>711</v>
      </c>
      <c r="B38" s="238" t="s">
        <v>712</v>
      </c>
      <c r="C38" s="236">
        <v>-1866058.92</v>
      </c>
      <c r="D38" s="222"/>
    </row>
    <row r="39" spans="1:4" x14ac:dyDescent="0.2">
      <c r="A39" s="238" t="s">
        <v>713</v>
      </c>
      <c r="B39" s="238" t="s">
        <v>714</v>
      </c>
      <c r="C39" s="236">
        <v>-275823.43</v>
      </c>
      <c r="D39" s="222"/>
    </row>
    <row r="40" spans="1:4" x14ac:dyDescent="0.2">
      <c r="A40" s="238" t="s">
        <v>715</v>
      </c>
      <c r="B40" s="238" t="s">
        <v>716</v>
      </c>
      <c r="C40" s="236">
        <v>-2566.94</v>
      </c>
      <c r="D40" s="222"/>
    </row>
    <row r="41" spans="1:4" x14ac:dyDescent="0.2">
      <c r="A41" s="238" t="s">
        <v>717</v>
      </c>
      <c r="B41" s="238" t="s">
        <v>718</v>
      </c>
      <c r="C41" s="236">
        <v>-567028.44999999995</v>
      </c>
      <c r="D41" s="222"/>
    </row>
    <row r="42" spans="1:4" x14ac:dyDescent="0.2">
      <c r="A42" s="238" t="s">
        <v>719</v>
      </c>
      <c r="B42" s="238" t="s">
        <v>720</v>
      </c>
      <c r="C42" s="236">
        <v>-154603.82999999999</v>
      </c>
      <c r="D42" s="222"/>
    </row>
    <row r="43" spans="1:4" x14ac:dyDescent="0.2">
      <c r="A43" s="238" t="s">
        <v>721</v>
      </c>
      <c r="B43" s="238" t="s">
        <v>722</v>
      </c>
      <c r="C43" s="236">
        <v>-401846.74</v>
      </c>
      <c r="D43" s="222"/>
    </row>
    <row r="44" spans="1:4" x14ac:dyDescent="0.2">
      <c r="A44" s="238" t="s">
        <v>723</v>
      </c>
      <c r="B44" s="238" t="s">
        <v>724</v>
      </c>
      <c r="C44" s="236">
        <v>-9900</v>
      </c>
      <c r="D44" s="222"/>
    </row>
    <row r="45" spans="1:4" x14ac:dyDescent="0.2">
      <c r="A45" s="238" t="s">
        <v>725</v>
      </c>
      <c r="B45" s="238" t="s">
        <v>726</v>
      </c>
      <c r="C45" s="236">
        <v>-44003.81</v>
      </c>
      <c r="D45" s="222"/>
    </row>
    <row r="46" spans="1:4" x14ac:dyDescent="0.2">
      <c r="A46" s="238"/>
      <c r="B46" s="238"/>
      <c r="C46" s="236"/>
      <c r="D46" s="222"/>
    </row>
    <row r="47" spans="1:4" s="8" customFormat="1" x14ac:dyDescent="0.2">
      <c r="A47" s="253"/>
      <c r="B47" s="253" t="s">
        <v>356</v>
      </c>
      <c r="C47" s="233">
        <f>SUM(C8:C46)</f>
        <v>-42818667.829999998</v>
      </c>
      <c r="D47" s="244"/>
    </row>
    <row r="48" spans="1:4" s="8" customFormat="1" x14ac:dyDescent="0.2">
      <c r="A48" s="59"/>
      <c r="B48" s="59"/>
      <c r="C48" s="11"/>
      <c r="D48" s="11"/>
    </row>
    <row r="49" spans="1:4" s="8" customFormat="1" x14ac:dyDescent="0.2">
      <c r="A49" s="59"/>
      <c r="B49" s="59"/>
      <c r="C49" s="11"/>
      <c r="D49" s="11"/>
    </row>
    <row r="50" spans="1:4" x14ac:dyDescent="0.2">
      <c r="A50" s="60"/>
      <c r="B50" s="60"/>
      <c r="C50" s="36"/>
      <c r="D50" s="36"/>
    </row>
    <row r="51" spans="1:4" ht="21.75" customHeight="1" x14ac:dyDescent="0.2">
      <c r="A51" s="311" t="s">
        <v>355</v>
      </c>
      <c r="B51" s="311"/>
      <c r="C51" s="339"/>
      <c r="D51" s="190" t="s">
        <v>354</v>
      </c>
    </row>
    <row r="52" spans="1:4" x14ac:dyDescent="0.2">
      <c r="A52" s="317"/>
      <c r="B52" s="317"/>
      <c r="C52" s="318"/>
      <c r="D52" s="338"/>
    </row>
    <row r="53" spans="1:4" ht="15" customHeight="1" x14ac:dyDescent="0.2">
      <c r="A53" s="228" t="s">
        <v>45</v>
      </c>
      <c r="B53" s="227" t="s">
        <v>46</v>
      </c>
      <c r="C53" s="225" t="s">
        <v>243</v>
      </c>
      <c r="D53" s="225" t="s">
        <v>262</v>
      </c>
    </row>
    <row r="54" spans="1:4" x14ac:dyDescent="0.2">
      <c r="A54" s="238" t="s">
        <v>727</v>
      </c>
      <c r="B54" s="238" t="s">
        <v>728</v>
      </c>
      <c r="C54" s="236">
        <v>-1091696</v>
      </c>
      <c r="D54" s="222"/>
    </row>
    <row r="55" spans="1:4" x14ac:dyDescent="0.2">
      <c r="A55" s="238"/>
      <c r="B55" s="238"/>
      <c r="C55" s="236"/>
      <c r="D55" s="222"/>
    </row>
    <row r="56" spans="1:4" x14ac:dyDescent="0.2">
      <c r="A56" s="238"/>
      <c r="B56" s="238"/>
      <c r="C56" s="236"/>
      <c r="D56" s="222"/>
    </row>
    <row r="57" spans="1:4" x14ac:dyDescent="0.2">
      <c r="A57" s="238"/>
      <c r="B57" s="238"/>
      <c r="C57" s="236"/>
      <c r="D57" s="222"/>
    </row>
    <row r="58" spans="1:4" x14ac:dyDescent="0.2">
      <c r="A58" s="238"/>
      <c r="B58" s="238"/>
      <c r="C58" s="236"/>
      <c r="D58" s="222"/>
    </row>
    <row r="59" spans="1:4" x14ac:dyDescent="0.2">
      <c r="A59" s="238"/>
      <c r="B59" s="238"/>
      <c r="C59" s="236"/>
      <c r="D59" s="222"/>
    </row>
    <row r="60" spans="1:4" x14ac:dyDescent="0.2">
      <c r="A60" s="238"/>
      <c r="B60" s="238"/>
      <c r="C60" s="236"/>
      <c r="D60" s="222"/>
    </row>
    <row r="61" spans="1:4" x14ac:dyDescent="0.2">
      <c r="A61" s="238"/>
      <c r="B61" s="238"/>
      <c r="C61" s="236"/>
      <c r="D61" s="222"/>
    </row>
    <row r="62" spans="1:4" x14ac:dyDescent="0.2">
      <c r="A62" s="238"/>
      <c r="B62" s="238"/>
      <c r="C62" s="236"/>
      <c r="D62" s="222"/>
    </row>
    <row r="63" spans="1:4" x14ac:dyDescent="0.2">
      <c r="A63" s="238"/>
      <c r="B63" s="238"/>
      <c r="C63" s="236"/>
      <c r="D63" s="222"/>
    </row>
    <row r="64" spans="1:4" x14ac:dyDescent="0.2">
      <c r="A64" s="238"/>
      <c r="B64" s="238"/>
      <c r="C64" s="236"/>
      <c r="D64" s="222"/>
    </row>
    <row r="65" spans="1:4" x14ac:dyDescent="0.2">
      <c r="A65" s="238"/>
      <c r="B65" s="238"/>
      <c r="C65" s="236"/>
      <c r="D65" s="222"/>
    </row>
    <row r="66" spans="1:4" x14ac:dyDescent="0.2">
      <c r="A66" s="238"/>
      <c r="B66" s="238"/>
      <c r="C66" s="236"/>
      <c r="D66" s="222"/>
    </row>
    <row r="67" spans="1:4" x14ac:dyDescent="0.2">
      <c r="A67" s="238"/>
      <c r="B67" s="238"/>
      <c r="C67" s="236"/>
      <c r="D67" s="222"/>
    </row>
    <row r="68" spans="1:4" x14ac:dyDescent="0.2">
      <c r="A68" s="238"/>
      <c r="B68" s="238"/>
      <c r="C68" s="236"/>
      <c r="D68" s="222"/>
    </row>
    <row r="69" spans="1:4" x14ac:dyDescent="0.2">
      <c r="A69" s="238"/>
      <c r="B69" s="238"/>
      <c r="C69" s="236"/>
      <c r="D69" s="222"/>
    </row>
    <row r="70" spans="1:4" x14ac:dyDescent="0.2">
      <c r="A70" s="238"/>
      <c r="B70" s="238"/>
      <c r="C70" s="236"/>
      <c r="D70" s="222"/>
    </row>
    <row r="71" spans="1:4" x14ac:dyDescent="0.2">
      <c r="A71" s="238"/>
      <c r="B71" s="238"/>
      <c r="C71" s="236"/>
      <c r="D71" s="222"/>
    </row>
    <row r="72" spans="1:4" x14ac:dyDescent="0.2">
      <c r="A72" s="238"/>
      <c r="B72" s="238"/>
      <c r="C72" s="236"/>
      <c r="D72" s="222"/>
    </row>
    <row r="73" spans="1:4" x14ac:dyDescent="0.2">
      <c r="A73" s="238"/>
      <c r="B73" s="238"/>
      <c r="C73" s="236"/>
      <c r="D73" s="222"/>
    </row>
    <row r="74" spans="1:4" x14ac:dyDescent="0.2">
      <c r="A74" s="238"/>
      <c r="B74" s="238"/>
      <c r="C74" s="236"/>
      <c r="D74" s="222"/>
    </row>
    <row r="75" spans="1:4" x14ac:dyDescent="0.2">
      <c r="A75" s="238"/>
      <c r="B75" s="238"/>
      <c r="C75" s="236"/>
      <c r="D75" s="222"/>
    </row>
    <row r="76" spans="1:4" x14ac:dyDescent="0.2">
      <c r="A76" s="238"/>
      <c r="B76" s="238"/>
      <c r="C76" s="236"/>
      <c r="D76" s="222"/>
    </row>
    <row r="77" spans="1:4" x14ac:dyDescent="0.2">
      <c r="A77" s="238"/>
      <c r="B77" s="238"/>
      <c r="C77" s="236"/>
      <c r="D77" s="222"/>
    </row>
    <row r="78" spans="1:4" x14ac:dyDescent="0.2">
      <c r="A78" s="238"/>
      <c r="B78" s="238"/>
      <c r="C78" s="236"/>
      <c r="D78" s="222"/>
    </row>
    <row r="79" spans="1:4" x14ac:dyDescent="0.2">
      <c r="A79" s="238"/>
      <c r="B79" s="238"/>
      <c r="C79" s="236"/>
      <c r="D79" s="222"/>
    </row>
    <row r="80" spans="1:4" x14ac:dyDescent="0.2">
      <c r="A80" s="238"/>
      <c r="B80" s="238"/>
      <c r="C80" s="236"/>
      <c r="D80" s="222"/>
    </row>
    <row r="81" spans="1:4" x14ac:dyDescent="0.2">
      <c r="A81" s="238"/>
      <c r="B81" s="238"/>
      <c r="C81" s="236"/>
      <c r="D81" s="222"/>
    </row>
    <row r="82" spans="1:4" x14ac:dyDescent="0.2">
      <c r="A82" s="238"/>
      <c r="B82" s="238"/>
      <c r="C82" s="236"/>
      <c r="D82" s="222"/>
    </row>
    <row r="83" spans="1:4" x14ac:dyDescent="0.2">
      <c r="A83" s="238"/>
      <c r="B83" s="238"/>
      <c r="C83" s="236"/>
      <c r="D83" s="222"/>
    </row>
    <row r="84" spans="1:4" x14ac:dyDescent="0.2">
      <c r="A84" s="238"/>
      <c r="B84" s="238"/>
      <c r="C84" s="236"/>
      <c r="D84" s="222"/>
    </row>
    <row r="85" spans="1:4" x14ac:dyDescent="0.2">
      <c r="A85" s="238"/>
      <c r="B85" s="238"/>
      <c r="C85" s="236"/>
      <c r="D85" s="222"/>
    </row>
    <row r="86" spans="1:4" x14ac:dyDescent="0.2">
      <c r="A86" s="238"/>
      <c r="B86" s="238"/>
      <c r="C86" s="236"/>
      <c r="D86" s="222"/>
    </row>
    <row r="87" spans="1:4" x14ac:dyDescent="0.2">
      <c r="A87" s="238"/>
      <c r="B87" s="238"/>
      <c r="C87" s="236"/>
      <c r="D87" s="222"/>
    </row>
    <row r="88" spans="1:4" x14ac:dyDescent="0.2">
      <c r="A88" s="238"/>
      <c r="B88" s="238"/>
      <c r="C88" s="236"/>
      <c r="D88" s="222"/>
    </row>
    <row r="89" spans="1:4" x14ac:dyDescent="0.2">
      <c r="A89" s="238"/>
      <c r="B89" s="238"/>
      <c r="C89" s="236"/>
      <c r="D89" s="222"/>
    </row>
    <row r="90" spans="1:4" x14ac:dyDescent="0.2">
      <c r="A90" s="238"/>
      <c r="B90" s="238"/>
      <c r="C90" s="236"/>
      <c r="D90" s="222"/>
    </row>
    <row r="91" spans="1:4" x14ac:dyDescent="0.2">
      <c r="A91" s="253"/>
      <c r="B91" s="253" t="s">
        <v>353</v>
      </c>
      <c r="C91" s="233">
        <f>SUM(C54:C90)</f>
        <v>-1091696</v>
      </c>
      <c r="D91" s="244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  <row r="107" spans="1:4" x14ac:dyDescent="0.2">
      <c r="A107" s="60"/>
      <c r="B107" s="60"/>
      <c r="C107" s="36"/>
      <c r="D107" s="36"/>
    </row>
    <row r="108" spans="1:4" x14ac:dyDescent="0.2">
      <c r="A108" s="60"/>
      <c r="B108" s="60"/>
      <c r="C108" s="36"/>
      <c r="D108" s="36"/>
    </row>
  </sheetData>
  <dataValidations count="4">
    <dataValidation allowBlank="1" showInputMessage="1" showErrorMessage="1" prompt="Saldo final de la Información Financiera Trimestral que se presenta (trimestral: 1er, 2do, 3ro. o 4to.)." sqref="C7 C53" xr:uid="{00000000-0002-0000-1E00-000000000000}"/>
    <dataValidation allowBlank="1" showInputMessage="1" showErrorMessage="1" prompt="Corresponde al número de la cuenta de acuerdo al Plan de Cuentas emitido por el CONAC (DOF 23/12/2015)." sqref="A7 A53" xr:uid="{00000000-0002-0000-1E00-000001000000}"/>
    <dataValidation allowBlank="1" showInputMessage="1" showErrorMessage="1" prompt="Corresponde al nombre o descripción de la cuenta de acuerdo al Plan de Cuentas emitido por el CONAC." sqref="B7 B53" xr:uid="{00000000-0002-0000-1E00-000002000000}"/>
    <dataValidation allowBlank="1" showInputMessage="1" showErrorMessage="1" prompt="Características cualitativas significativas que les impacten financieramente." sqref="D7 D53" xr:uid="{00000000-0002-0000-1E00-000003000000}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56" t="s">
        <v>143</v>
      </c>
      <c r="B2" s="457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E14"/>
  <sheetViews>
    <sheetView zoomScaleNormal="100" zoomScaleSheetLayoutView="100" workbookViewId="0">
      <selection activeCell="B26" sqref="B2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1" t="s">
        <v>361</v>
      </c>
      <c r="B5" s="311"/>
      <c r="C5" s="22"/>
      <c r="E5" s="190" t="s">
        <v>360</v>
      </c>
    </row>
    <row r="6" spans="1:5" x14ac:dyDescent="0.2">
      <c r="A6" s="317"/>
      <c r="B6" s="317"/>
      <c r="C6" s="318"/>
      <c r="D6" s="317"/>
      <c r="E6" s="338"/>
    </row>
    <row r="7" spans="1:5" ht="15" customHeight="1" x14ac:dyDescent="0.2">
      <c r="A7" s="228" t="s">
        <v>45</v>
      </c>
      <c r="B7" s="227" t="s">
        <v>46</v>
      </c>
      <c r="C7" s="225" t="s">
        <v>243</v>
      </c>
      <c r="D7" s="345" t="s">
        <v>340</v>
      </c>
      <c r="E7" s="225" t="s">
        <v>262</v>
      </c>
    </row>
    <row r="8" spans="1:5" x14ac:dyDescent="0.2">
      <c r="A8" s="344" t="s">
        <v>518</v>
      </c>
      <c r="B8" s="344" t="s">
        <v>518</v>
      </c>
      <c r="C8" s="343"/>
      <c r="D8" s="342"/>
      <c r="E8" s="342"/>
    </row>
    <row r="9" spans="1:5" x14ac:dyDescent="0.2">
      <c r="A9" s="344"/>
      <c r="B9" s="344"/>
      <c r="C9" s="343"/>
      <c r="D9" s="342"/>
      <c r="E9" s="342"/>
    </row>
    <row r="10" spans="1:5" x14ac:dyDescent="0.2">
      <c r="A10" s="344"/>
      <c r="B10" s="344"/>
      <c r="C10" s="343"/>
      <c r="D10" s="342"/>
      <c r="E10" s="342"/>
    </row>
    <row r="11" spans="1:5" x14ac:dyDescent="0.2">
      <c r="A11" s="344"/>
      <c r="B11" s="344"/>
      <c r="C11" s="343"/>
      <c r="D11" s="342"/>
      <c r="E11" s="342"/>
    </row>
    <row r="12" spans="1:5" x14ac:dyDescent="0.2">
      <c r="A12" s="344"/>
      <c r="B12" s="344"/>
      <c r="C12" s="343"/>
      <c r="D12" s="342"/>
      <c r="E12" s="342"/>
    </row>
    <row r="13" spans="1:5" x14ac:dyDescent="0.2">
      <c r="A13" s="344"/>
      <c r="B13" s="344"/>
      <c r="C13" s="343"/>
      <c r="D13" s="342"/>
      <c r="E13" s="342"/>
    </row>
    <row r="14" spans="1:5" x14ac:dyDescent="0.2">
      <c r="A14" s="341"/>
      <c r="B14" s="253" t="s">
        <v>359</v>
      </c>
      <c r="C14" s="220">
        <f>SUM(C8:C13)</f>
        <v>0</v>
      </c>
      <c r="D14" s="340"/>
      <c r="E14" s="340"/>
    </row>
  </sheetData>
  <dataValidations count="5">
    <dataValidation allowBlank="1" showInputMessage="1" showErrorMessage="1" prompt="Saldo final de la Información Financiera Trimestral que se presenta (trimestral: 1er, 2do, 3ro. o 4to.)." sqref="C7" xr:uid="{00000000-0002-0000-2000-000000000000}"/>
    <dataValidation allowBlank="1" showInputMessage="1" showErrorMessage="1" prompt="Corresponde al número de la cuenta de acuerdo al Plan de Cuentas emitido por el CONAC (DOF 23/12/2015)." sqref="A7" xr:uid="{00000000-0002-0000-2000-000001000000}"/>
    <dataValidation allowBlank="1" showInputMessage="1" showErrorMessage="1" prompt="Corresponde al nombre o descripción de la cuenta de acuerdo al Plan de Cuentas emitido por el CONAC." sqref="B7" xr:uid="{00000000-0002-0000-2000-000002000000}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 xr:uid="{00000000-0002-0000-2000-000003000000}"/>
    <dataValidation allowBlank="1" showInputMessage="1" showErrorMessage="1" prompt="Características cualitativas significativas que les impacten financieramente." sqref="E7" xr:uid="{00000000-0002-0000-2000-000004000000}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63" t="s">
        <v>205</v>
      </c>
      <c r="B7" s="474"/>
      <c r="C7" s="474"/>
      <c r="D7" s="474"/>
      <c r="E7" s="475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110"/>
  <sheetViews>
    <sheetView zoomScaleNormal="100" zoomScaleSheetLayoutView="100" workbookViewId="0">
      <selection activeCell="E110" sqref="A1:E110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8"/>
      <c r="E1" s="5"/>
    </row>
    <row r="2" spans="1:8" s="12" customFormat="1" ht="11.25" customHeight="1" x14ac:dyDescent="0.2">
      <c r="A2" s="21" t="s">
        <v>0</v>
      </c>
      <c r="B2" s="21"/>
      <c r="C2" s="22"/>
      <c r="D2" s="358"/>
      <c r="E2" s="35"/>
    </row>
    <row r="3" spans="1:8" s="12" customFormat="1" ht="10.5" customHeight="1" x14ac:dyDescent="0.2">
      <c r="C3" s="22"/>
      <c r="D3" s="358"/>
      <c r="E3" s="35"/>
    </row>
    <row r="4" spans="1:8" s="12" customFormat="1" ht="10.5" customHeight="1" x14ac:dyDescent="0.2">
      <c r="C4" s="22"/>
      <c r="D4" s="358"/>
      <c r="E4" s="35"/>
    </row>
    <row r="5" spans="1:8" s="12" customFormat="1" ht="11.25" customHeight="1" x14ac:dyDescent="0.2">
      <c r="A5" s="217" t="s">
        <v>366</v>
      </c>
      <c r="B5" s="217"/>
      <c r="C5" s="22"/>
      <c r="D5" s="357"/>
      <c r="E5" s="356" t="s">
        <v>365</v>
      </c>
    </row>
    <row r="6" spans="1:8" ht="11.25" customHeight="1" x14ac:dyDescent="0.2">
      <c r="A6" s="251"/>
      <c r="B6" s="251"/>
      <c r="C6" s="249"/>
      <c r="D6" s="355"/>
      <c r="E6" s="3"/>
      <c r="F6" s="89"/>
      <c r="G6" s="89"/>
      <c r="H6" s="89"/>
    </row>
    <row r="7" spans="1:8" ht="15" customHeight="1" x14ac:dyDescent="0.2">
      <c r="A7" s="228" t="s">
        <v>45</v>
      </c>
      <c r="B7" s="227" t="s">
        <v>46</v>
      </c>
      <c r="C7" s="225" t="s">
        <v>243</v>
      </c>
      <c r="D7" s="354" t="s">
        <v>364</v>
      </c>
      <c r="E7" s="353" t="s">
        <v>363</v>
      </c>
      <c r="F7" s="89"/>
      <c r="G7" s="89"/>
      <c r="H7" s="89"/>
    </row>
    <row r="8" spans="1:8" x14ac:dyDescent="0.2">
      <c r="A8" s="238" t="s">
        <v>729</v>
      </c>
      <c r="B8" s="238" t="s">
        <v>730</v>
      </c>
      <c r="C8" s="254">
        <v>11845777.810000001</v>
      </c>
      <c r="D8" s="352">
        <f>C8/C109</f>
        <v>0.3228720247323848</v>
      </c>
      <c r="E8" s="351"/>
    </row>
    <row r="9" spans="1:8" x14ac:dyDescent="0.2">
      <c r="A9" s="238" t="s">
        <v>731</v>
      </c>
      <c r="B9" s="238" t="s">
        <v>732</v>
      </c>
      <c r="C9" s="254">
        <v>920377.21</v>
      </c>
      <c r="D9" s="352">
        <f>C9/C109</f>
        <v>2.5086073542539566E-2</v>
      </c>
      <c r="E9" s="351"/>
    </row>
    <row r="10" spans="1:8" x14ac:dyDescent="0.2">
      <c r="A10" s="238" t="s">
        <v>733</v>
      </c>
      <c r="B10" s="238" t="s">
        <v>734</v>
      </c>
      <c r="C10" s="254">
        <v>1676804.09</v>
      </c>
      <c r="D10" s="352">
        <f>C10/C109</f>
        <v>4.5703468383545852E-2</v>
      </c>
      <c r="E10" s="351"/>
    </row>
    <row r="11" spans="1:8" x14ac:dyDescent="0.2">
      <c r="A11" s="238" t="s">
        <v>735</v>
      </c>
      <c r="B11" s="238" t="s">
        <v>736</v>
      </c>
      <c r="C11" s="254">
        <v>476923.08</v>
      </c>
      <c r="D11" s="352">
        <f>C11/C109</f>
        <v>1.299915657300389E-2</v>
      </c>
      <c r="E11" s="351"/>
    </row>
    <row r="12" spans="1:8" x14ac:dyDescent="0.2">
      <c r="A12" s="238" t="s">
        <v>737</v>
      </c>
      <c r="B12" s="238" t="s">
        <v>738</v>
      </c>
      <c r="C12" s="254">
        <v>180902.49</v>
      </c>
      <c r="D12" s="352">
        <f>C12/C109</f>
        <v>4.9307317900326199E-3</v>
      </c>
      <c r="E12" s="351"/>
    </row>
    <row r="13" spans="1:8" x14ac:dyDescent="0.2">
      <c r="A13" s="238" t="s">
        <v>739</v>
      </c>
      <c r="B13" s="238" t="s">
        <v>740</v>
      </c>
      <c r="C13" s="254">
        <v>1346813.42</v>
      </c>
      <c r="D13" s="352">
        <f>C13/C109</f>
        <v>3.6709145049559876E-2</v>
      </c>
      <c r="E13" s="351"/>
    </row>
    <row r="14" spans="1:8" x14ac:dyDescent="0.2">
      <c r="A14" s="238" t="s">
        <v>741</v>
      </c>
      <c r="B14" s="238" t="s">
        <v>742</v>
      </c>
      <c r="C14" s="254">
        <v>601749.22</v>
      </c>
      <c r="D14" s="352">
        <f>C14/C109</f>
        <v>1.6401454776445216E-2</v>
      </c>
      <c r="E14" s="351"/>
    </row>
    <row r="15" spans="1:8" x14ac:dyDescent="0.2">
      <c r="A15" s="238" t="s">
        <v>743</v>
      </c>
      <c r="B15" s="238" t="s">
        <v>744</v>
      </c>
      <c r="C15" s="254">
        <v>747880.05</v>
      </c>
      <c r="D15" s="352">
        <f>C15/C109</f>
        <v>2.0384439913824215E-2</v>
      </c>
      <c r="E15" s="351"/>
    </row>
    <row r="16" spans="1:8" x14ac:dyDescent="0.2">
      <c r="A16" s="238" t="s">
        <v>745</v>
      </c>
      <c r="B16" s="238" t="s">
        <v>746</v>
      </c>
      <c r="C16" s="254">
        <v>452065.14</v>
      </c>
      <c r="D16" s="352">
        <f>C16/C109</f>
        <v>1.2321621205786316E-2</v>
      </c>
      <c r="E16" s="351"/>
    </row>
    <row r="17" spans="1:5" x14ac:dyDescent="0.2">
      <c r="A17" s="238" t="s">
        <v>747</v>
      </c>
      <c r="B17" s="238" t="s">
        <v>748</v>
      </c>
      <c r="C17" s="254">
        <v>503200</v>
      </c>
      <c r="D17" s="352">
        <f>C17/C109</f>
        <v>1.371536807892702E-2</v>
      </c>
      <c r="E17" s="351"/>
    </row>
    <row r="18" spans="1:5" x14ac:dyDescent="0.2">
      <c r="A18" s="238" t="s">
        <v>749</v>
      </c>
      <c r="B18" s="238" t="s">
        <v>750</v>
      </c>
      <c r="C18" s="254">
        <v>118589.93</v>
      </c>
      <c r="D18" s="352">
        <f>C18/C109</f>
        <v>3.2323222186092801E-3</v>
      </c>
      <c r="E18" s="351"/>
    </row>
    <row r="19" spans="1:5" x14ac:dyDescent="0.2">
      <c r="A19" s="238" t="s">
        <v>751</v>
      </c>
      <c r="B19" s="238" t="s">
        <v>752</v>
      </c>
      <c r="C19" s="254">
        <v>100463.47</v>
      </c>
      <c r="D19" s="352">
        <f>C19/C109</f>
        <v>2.7382620618764753E-3</v>
      </c>
      <c r="E19" s="351"/>
    </row>
    <row r="20" spans="1:5" x14ac:dyDescent="0.2">
      <c r="A20" s="238" t="s">
        <v>753</v>
      </c>
      <c r="B20" s="238" t="s">
        <v>754</v>
      </c>
      <c r="C20" s="254">
        <v>44495.25</v>
      </c>
      <c r="D20" s="352">
        <f>C20/C109</f>
        <v>1.2127756985569902E-3</v>
      </c>
      <c r="E20" s="351"/>
    </row>
    <row r="21" spans="1:5" x14ac:dyDescent="0.2">
      <c r="A21" s="238" t="s">
        <v>755</v>
      </c>
      <c r="B21" s="238" t="s">
        <v>756</v>
      </c>
      <c r="C21" s="254">
        <v>31091.06</v>
      </c>
      <c r="D21" s="352">
        <f>C21/C109</f>
        <v>8.4742713009539896E-4</v>
      </c>
      <c r="E21" s="351"/>
    </row>
    <row r="22" spans="1:5" x14ac:dyDescent="0.2">
      <c r="A22" s="238" t="s">
        <v>757</v>
      </c>
      <c r="B22" s="238" t="s">
        <v>758</v>
      </c>
      <c r="C22" s="254">
        <v>31612.04</v>
      </c>
      <c r="D22" s="352">
        <f>C22/C109</f>
        <v>8.6162711511479357E-4</v>
      </c>
      <c r="E22" s="351"/>
    </row>
    <row r="23" spans="1:5" x14ac:dyDescent="0.2">
      <c r="A23" s="238" t="s">
        <v>759</v>
      </c>
      <c r="B23" s="238" t="s">
        <v>760</v>
      </c>
      <c r="C23" s="254">
        <v>504503</v>
      </c>
      <c r="D23" s="352">
        <f>C23/C109</f>
        <v>1.3750883032438233E-2</v>
      </c>
      <c r="E23" s="351"/>
    </row>
    <row r="24" spans="1:5" x14ac:dyDescent="0.2">
      <c r="A24" s="238" t="s">
        <v>761</v>
      </c>
      <c r="B24" s="238" t="s">
        <v>762</v>
      </c>
      <c r="C24" s="254">
        <v>333546.12</v>
      </c>
      <c r="D24" s="352">
        <f>C24/C109</f>
        <v>9.0912317311167747E-3</v>
      </c>
      <c r="E24" s="351"/>
    </row>
    <row r="25" spans="1:5" x14ac:dyDescent="0.2">
      <c r="A25" s="238" t="s">
        <v>763</v>
      </c>
      <c r="B25" s="238" t="s">
        <v>764</v>
      </c>
      <c r="C25" s="254">
        <v>742039.81</v>
      </c>
      <c r="D25" s="352">
        <f>C25/C109</f>
        <v>2.0225256604465565E-2</v>
      </c>
      <c r="E25" s="351"/>
    </row>
    <row r="26" spans="1:5" x14ac:dyDescent="0.2">
      <c r="A26" s="238" t="s">
        <v>765</v>
      </c>
      <c r="B26" s="238" t="s">
        <v>766</v>
      </c>
      <c r="C26" s="254">
        <v>38428.629999999997</v>
      </c>
      <c r="D26" s="352">
        <f>C26/C109</f>
        <v>1.0474221089405748E-3</v>
      </c>
      <c r="E26" s="351"/>
    </row>
    <row r="27" spans="1:5" x14ac:dyDescent="0.2">
      <c r="A27" s="238" t="s">
        <v>767</v>
      </c>
      <c r="B27" s="238" t="s">
        <v>768</v>
      </c>
      <c r="C27" s="254">
        <v>193150</v>
      </c>
      <c r="D27" s="352">
        <f>C27/C109</f>
        <v>5.264553546193867E-3</v>
      </c>
      <c r="E27" s="351"/>
    </row>
    <row r="28" spans="1:5" x14ac:dyDescent="0.2">
      <c r="A28" s="238" t="s">
        <v>769</v>
      </c>
      <c r="B28" s="238" t="s">
        <v>770</v>
      </c>
      <c r="C28" s="254">
        <v>1056003.92</v>
      </c>
      <c r="D28" s="352">
        <f>C28/C109</f>
        <v>2.8782755277404218E-2</v>
      </c>
      <c r="E28" s="351"/>
    </row>
    <row r="29" spans="1:5" x14ac:dyDescent="0.2">
      <c r="A29" s="238" t="s">
        <v>771</v>
      </c>
      <c r="B29" s="238" t="s">
        <v>772</v>
      </c>
      <c r="C29" s="254">
        <v>226932.08</v>
      </c>
      <c r="D29" s="352">
        <f>C29/C109</f>
        <v>6.1853279135860749E-3</v>
      </c>
      <c r="E29" s="351"/>
    </row>
    <row r="30" spans="1:5" x14ac:dyDescent="0.2">
      <c r="A30" s="238" t="s">
        <v>773</v>
      </c>
      <c r="B30" s="238" t="s">
        <v>774</v>
      </c>
      <c r="C30" s="254">
        <v>10409.459999999999</v>
      </c>
      <c r="D30" s="352">
        <f>C30/C109</f>
        <v>2.8372332154782921E-4</v>
      </c>
      <c r="E30" s="351"/>
    </row>
    <row r="31" spans="1:5" x14ac:dyDescent="0.2">
      <c r="A31" s="238" t="s">
        <v>775</v>
      </c>
      <c r="B31" s="238" t="s">
        <v>776</v>
      </c>
      <c r="C31" s="254">
        <v>53613.45</v>
      </c>
      <c r="D31" s="352">
        <f>C31/C109</f>
        <v>1.4613040555070545E-3</v>
      </c>
      <c r="E31" s="351"/>
    </row>
    <row r="32" spans="1:5" x14ac:dyDescent="0.2">
      <c r="A32" s="238" t="s">
        <v>777</v>
      </c>
      <c r="B32" s="238" t="s">
        <v>778</v>
      </c>
      <c r="C32" s="254">
        <v>1379.31</v>
      </c>
      <c r="D32" s="352">
        <f>C32/C109</f>
        <v>3.7594881448618494E-5</v>
      </c>
      <c r="E32" s="351"/>
    </row>
    <row r="33" spans="1:5" x14ac:dyDescent="0.2">
      <c r="A33" s="238" t="s">
        <v>779</v>
      </c>
      <c r="B33" s="238" t="s">
        <v>780</v>
      </c>
      <c r="C33" s="254">
        <v>17421.04</v>
      </c>
      <c r="D33" s="352">
        <f>C33/C109</f>
        <v>4.7483302050419472E-4</v>
      </c>
      <c r="E33" s="351"/>
    </row>
    <row r="34" spans="1:5" x14ac:dyDescent="0.2">
      <c r="A34" s="238" t="s">
        <v>781</v>
      </c>
      <c r="B34" s="238" t="s">
        <v>782</v>
      </c>
      <c r="C34" s="254">
        <v>6752420.1100000003</v>
      </c>
      <c r="D34" s="352">
        <f>C34/C109</f>
        <v>0.18404596031836026</v>
      </c>
      <c r="E34" s="351"/>
    </row>
    <row r="35" spans="1:5" x14ac:dyDescent="0.2">
      <c r="A35" s="238" t="s">
        <v>783</v>
      </c>
      <c r="B35" s="238" t="s">
        <v>784</v>
      </c>
      <c r="C35" s="254">
        <v>53038.17</v>
      </c>
      <c r="D35" s="352">
        <f>C35/C109</f>
        <v>1.4456240536222271E-3</v>
      </c>
      <c r="E35" s="351"/>
    </row>
    <row r="36" spans="1:5" x14ac:dyDescent="0.2">
      <c r="A36" s="238" t="s">
        <v>785</v>
      </c>
      <c r="B36" s="238" t="s">
        <v>786</v>
      </c>
      <c r="C36" s="254">
        <v>11753.7</v>
      </c>
      <c r="D36" s="352">
        <f>C36/C109</f>
        <v>3.2036232470048593E-4</v>
      </c>
      <c r="E36" s="351"/>
    </row>
    <row r="37" spans="1:5" x14ac:dyDescent="0.2">
      <c r="A37" s="238" t="s">
        <v>787</v>
      </c>
      <c r="B37" s="238" t="s">
        <v>788</v>
      </c>
      <c r="C37" s="254">
        <v>88455.56</v>
      </c>
      <c r="D37" s="352">
        <f>C37/C109</f>
        <v>2.41097091420432E-3</v>
      </c>
      <c r="E37" s="351"/>
    </row>
    <row r="38" spans="1:5" x14ac:dyDescent="0.2">
      <c r="A38" s="238" t="s">
        <v>789</v>
      </c>
      <c r="B38" s="238" t="s">
        <v>790</v>
      </c>
      <c r="C38" s="254">
        <v>148886.13</v>
      </c>
      <c r="D38" s="352">
        <f>C38/C109</f>
        <v>4.0580844093739644E-3</v>
      </c>
      <c r="E38" s="351"/>
    </row>
    <row r="39" spans="1:5" x14ac:dyDescent="0.2">
      <c r="A39" s="238" t="s">
        <v>791</v>
      </c>
      <c r="B39" s="238" t="s">
        <v>792</v>
      </c>
      <c r="C39" s="254">
        <v>11724.14</v>
      </c>
      <c r="D39" s="352">
        <f>C39/C109</f>
        <v>3.1955662859473657E-4</v>
      </c>
      <c r="E39" s="351"/>
    </row>
    <row r="40" spans="1:5" x14ac:dyDescent="0.2">
      <c r="A40" s="238" t="s">
        <v>793</v>
      </c>
      <c r="B40" s="238" t="s">
        <v>794</v>
      </c>
      <c r="C40" s="254">
        <v>42759.58</v>
      </c>
      <c r="D40" s="352">
        <f>C40/C109</f>
        <v>1.1654677635141619E-3</v>
      </c>
      <c r="E40" s="351"/>
    </row>
    <row r="41" spans="1:5" x14ac:dyDescent="0.2">
      <c r="A41" s="238" t="s">
        <v>795</v>
      </c>
      <c r="B41" s="238" t="s">
        <v>796</v>
      </c>
      <c r="C41" s="254">
        <v>141870</v>
      </c>
      <c r="D41" s="352">
        <f>C41/C109</f>
        <v>3.8668506942714158E-3</v>
      </c>
      <c r="E41" s="351"/>
    </row>
    <row r="42" spans="1:5" x14ac:dyDescent="0.2">
      <c r="A42" s="238" t="s">
        <v>797</v>
      </c>
      <c r="B42" s="238" t="s">
        <v>798</v>
      </c>
      <c r="C42" s="254">
        <v>357126.22</v>
      </c>
      <c r="D42" s="352">
        <f>C42/C109</f>
        <v>9.7339379132270823E-3</v>
      </c>
      <c r="E42" s="351"/>
    </row>
    <row r="43" spans="1:5" x14ac:dyDescent="0.2">
      <c r="A43" s="238" t="s">
        <v>799</v>
      </c>
      <c r="B43" s="238" t="s">
        <v>800</v>
      </c>
      <c r="C43" s="254">
        <v>20928</v>
      </c>
      <c r="D43" s="352">
        <f>C43/C109</f>
        <v>5.7041975984853876E-4</v>
      </c>
      <c r="E43" s="351"/>
    </row>
    <row r="44" spans="1:5" x14ac:dyDescent="0.2">
      <c r="A44" s="238" t="s">
        <v>801</v>
      </c>
      <c r="B44" s="238" t="s">
        <v>802</v>
      </c>
      <c r="C44" s="254">
        <v>10149.61</v>
      </c>
      <c r="D44" s="352">
        <f>C44/C109</f>
        <v>2.7664077306748506E-4</v>
      </c>
      <c r="E44" s="351"/>
    </row>
    <row r="45" spans="1:5" x14ac:dyDescent="0.2">
      <c r="A45" s="238" t="s">
        <v>803</v>
      </c>
      <c r="B45" s="238" t="s">
        <v>804</v>
      </c>
      <c r="C45" s="254">
        <v>2314737.08</v>
      </c>
      <c r="D45" s="352">
        <f>C45/C109</f>
        <v>6.3091158700597658E-2</v>
      </c>
      <c r="E45" s="351"/>
    </row>
    <row r="46" spans="1:5" x14ac:dyDescent="0.2">
      <c r="A46" s="238" t="s">
        <v>805</v>
      </c>
      <c r="B46" s="238" t="s">
        <v>806</v>
      </c>
      <c r="C46" s="254">
        <v>7916.11</v>
      </c>
      <c r="D46" s="352">
        <f>C46/C109</f>
        <v>2.1576383625452101E-4</v>
      </c>
      <c r="E46" s="351"/>
    </row>
    <row r="47" spans="1:5" x14ac:dyDescent="0.2">
      <c r="A47" s="238" t="s">
        <v>807</v>
      </c>
      <c r="B47" s="238" t="s">
        <v>808</v>
      </c>
      <c r="C47" s="254">
        <v>659917.36</v>
      </c>
      <c r="D47" s="352">
        <f>C47/C109</f>
        <v>1.798690281016254E-2</v>
      </c>
      <c r="E47" s="351"/>
    </row>
    <row r="48" spans="1:5" x14ac:dyDescent="0.2">
      <c r="A48" s="238" t="s">
        <v>809</v>
      </c>
      <c r="B48" s="238" t="s">
        <v>810</v>
      </c>
      <c r="C48" s="254">
        <v>11100.26</v>
      </c>
      <c r="D48" s="352">
        <f>C48/C109</f>
        <v>3.0255197073090313E-4</v>
      </c>
      <c r="E48" s="351"/>
    </row>
    <row r="49" spans="1:5" x14ac:dyDescent="0.2">
      <c r="A49" s="238" t="s">
        <v>811</v>
      </c>
      <c r="B49" s="238" t="s">
        <v>812</v>
      </c>
      <c r="C49" s="254">
        <v>12336.9</v>
      </c>
      <c r="D49" s="352">
        <f>C49/C109</f>
        <v>3.3625819644855873E-4</v>
      </c>
      <c r="E49" s="351"/>
    </row>
    <row r="50" spans="1:5" x14ac:dyDescent="0.2">
      <c r="A50" s="238" t="s">
        <v>813</v>
      </c>
      <c r="B50" s="238" t="s">
        <v>814</v>
      </c>
      <c r="C50" s="254">
        <v>7290.22</v>
      </c>
      <c r="D50" s="352">
        <f>C50/C109</f>
        <v>1.9870439323600028E-4</v>
      </c>
      <c r="E50" s="351"/>
    </row>
    <row r="51" spans="1:5" x14ac:dyDescent="0.2">
      <c r="A51" s="238" t="s">
        <v>815</v>
      </c>
      <c r="B51" s="238" t="s">
        <v>816</v>
      </c>
      <c r="C51" s="254">
        <v>4005.11</v>
      </c>
      <c r="D51" s="352">
        <f>C51/C109</f>
        <v>1.091644631291562E-4</v>
      </c>
      <c r="E51" s="351"/>
    </row>
    <row r="52" spans="1:5" x14ac:dyDescent="0.2">
      <c r="A52" s="238" t="s">
        <v>817</v>
      </c>
      <c r="B52" s="238" t="s">
        <v>818</v>
      </c>
      <c r="C52" s="254">
        <v>67155.64</v>
      </c>
      <c r="D52" s="352">
        <f>C52/C109</f>
        <v>1.8304139927979223E-3</v>
      </c>
      <c r="E52" s="351"/>
    </row>
    <row r="53" spans="1:5" x14ac:dyDescent="0.2">
      <c r="A53" s="238" t="s">
        <v>819</v>
      </c>
      <c r="B53" s="238" t="s">
        <v>820</v>
      </c>
      <c r="C53" s="254">
        <v>1678937</v>
      </c>
      <c r="D53" s="352">
        <f>C53/C109</f>
        <v>4.5761603609557819E-2</v>
      </c>
      <c r="E53" s="351"/>
    </row>
    <row r="54" spans="1:5" x14ac:dyDescent="0.2">
      <c r="A54" s="238" t="s">
        <v>821</v>
      </c>
      <c r="B54" s="238" t="s">
        <v>822</v>
      </c>
      <c r="C54" s="254">
        <v>255988</v>
      </c>
      <c r="D54" s="352">
        <f>C54/C109</f>
        <v>6.9772846657161569E-3</v>
      </c>
      <c r="E54" s="351"/>
    </row>
    <row r="55" spans="1:5" x14ac:dyDescent="0.2">
      <c r="A55" s="238" t="s">
        <v>823</v>
      </c>
      <c r="B55" s="238" t="s">
        <v>824</v>
      </c>
      <c r="C55" s="254">
        <v>21600</v>
      </c>
      <c r="D55" s="352">
        <f>C55/C109</f>
        <v>5.8873599066936334E-4</v>
      </c>
      <c r="E55" s="351"/>
    </row>
    <row r="56" spans="1:5" x14ac:dyDescent="0.2">
      <c r="A56" s="238" t="s">
        <v>825</v>
      </c>
      <c r="B56" s="238" t="s">
        <v>826</v>
      </c>
      <c r="C56" s="254">
        <v>150416</v>
      </c>
      <c r="D56" s="352">
        <f>C56/C109</f>
        <v>4.0997829987279143E-3</v>
      </c>
      <c r="E56" s="351"/>
    </row>
    <row r="57" spans="1:5" x14ac:dyDescent="0.2">
      <c r="A57" s="238" t="s">
        <v>827</v>
      </c>
      <c r="B57" s="238" t="s">
        <v>579</v>
      </c>
      <c r="C57" s="254">
        <v>11335.82</v>
      </c>
      <c r="D57" s="352">
        <f>C57/C109</f>
        <v>3.0897246378470288E-4</v>
      </c>
      <c r="E57" s="351"/>
    </row>
    <row r="58" spans="1:5" x14ac:dyDescent="0.2">
      <c r="A58" s="238" t="s">
        <v>828</v>
      </c>
      <c r="B58" s="238" t="s">
        <v>583</v>
      </c>
      <c r="C58" s="254">
        <v>277966.83</v>
      </c>
      <c r="D58" s="352">
        <f>C58/C109</f>
        <v>7.5763461589478014E-3</v>
      </c>
      <c r="E58" s="351"/>
    </row>
    <row r="59" spans="1:5" x14ac:dyDescent="0.2">
      <c r="A59" s="238" t="s">
        <v>829</v>
      </c>
      <c r="B59" s="238" t="s">
        <v>585</v>
      </c>
      <c r="C59" s="254">
        <v>3529.91</v>
      </c>
      <c r="D59" s="352">
        <f>C59/C109</f>
        <v>9.6212271334430205E-5</v>
      </c>
      <c r="E59" s="351"/>
    </row>
    <row r="60" spans="1:5" x14ac:dyDescent="0.2">
      <c r="A60" s="238" t="s">
        <v>830</v>
      </c>
      <c r="B60" s="238" t="s">
        <v>587</v>
      </c>
      <c r="C60" s="254">
        <v>1029.73</v>
      </c>
      <c r="D60" s="352">
        <f>C60/C109</f>
        <v>2.8066625540368682E-5</v>
      </c>
      <c r="E60" s="351"/>
    </row>
    <row r="61" spans="1:5" x14ac:dyDescent="0.2">
      <c r="A61" s="238" t="s">
        <v>831</v>
      </c>
      <c r="B61" s="238" t="s">
        <v>589</v>
      </c>
      <c r="C61" s="254">
        <v>407.2</v>
      </c>
      <c r="D61" s="352">
        <f>C61/C109</f>
        <v>1.1098763675952072E-5</v>
      </c>
      <c r="E61" s="351"/>
    </row>
    <row r="62" spans="1:5" x14ac:dyDescent="0.2">
      <c r="A62" s="238" t="s">
        <v>832</v>
      </c>
      <c r="B62" s="238" t="s">
        <v>591</v>
      </c>
      <c r="C62" s="254">
        <v>1117578.6599999999</v>
      </c>
      <c r="D62" s="352">
        <f>C62/C109</f>
        <v>3.0461054608612943E-2</v>
      </c>
      <c r="E62" s="351"/>
    </row>
    <row r="63" spans="1:5" x14ac:dyDescent="0.2">
      <c r="A63" s="238" t="s">
        <v>833</v>
      </c>
      <c r="B63" s="238" t="s">
        <v>593</v>
      </c>
      <c r="C63" s="254">
        <v>2500</v>
      </c>
      <c r="D63" s="352">
        <f>C63/C109</f>
        <v>6.8140739660805947E-5</v>
      </c>
      <c r="E63" s="351"/>
    </row>
    <row r="64" spans="1:5" x14ac:dyDescent="0.2">
      <c r="A64" s="238" t="s">
        <v>834</v>
      </c>
      <c r="B64" s="238" t="s">
        <v>595</v>
      </c>
      <c r="C64" s="254">
        <v>24860.78</v>
      </c>
      <c r="D64" s="352">
        <f>C64/C109</f>
        <v>6.7761277509782844E-4</v>
      </c>
      <c r="E64" s="351"/>
    </row>
    <row r="65" spans="1:5" x14ac:dyDescent="0.2">
      <c r="A65" s="238" t="s">
        <v>835</v>
      </c>
      <c r="B65" s="238" t="s">
        <v>601</v>
      </c>
      <c r="C65" s="254">
        <v>114736.27</v>
      </c>
      <c r="D65" s="352">
        <f>C65/C109</f>
        <v>3.1272857214887759E-3</v>
      </c>
      <c r="E65" s="351"/>
    </row>
    <row r="66" spans="1:5" x14ac:dyDescent="0.2">
      <c r="A66" s="238" t="s">
        <v>836</v>
      </c>
      <c r="B66" s="238" t="s">
        <v>607</v>
      </c>
      <c r="C66" s="254">
        <v>7626.86</v>
      </c>
      <c r="D66" s="352">
        <f>C66/C109</f>
        <v>2.0787995267576576E-4</v>
      </c>
      <c r="E66" s="351"/>
    </row>
    <row r="67" spans="1:5" x14ac:dyDescent="0.2">
      <c r="A67" s="238" t="s">
        <v>837</v>
      </c>
      <c r="B67" s="238" t="s">
        <v>611</v>
      </c>
      <c r="C67" s="254">
        <v>40517.06</v>
      </c>
      <c r="D67" s="352">
        <f>C67/C109</f>
        <v>1.1043449749125016E-3</v>
      </c>
      <c r="E67" s="351"/>
    </row>
    <row r="68" spans="1:5" x14ac:dyDescent="0.2">
      <c r="A68" s="238"/>
      <c r="B68" s="238"/>
      <c r="C68" s="254"/>
      <c r="D68" s="352">
        <f>C68/C109</f>
        <v>0</v>
      </c>
      <c r="E68" s="351"/>
    </row>
    <row r="69" spans="1:5" x14ac:dyDescent="0.2">
      <c r="A69" s="238"/>
      <c r="B69" s="238"/>
      <c r="C69" s="254"/>
      <c r="D69" s="352">
        <f>C69/C109</f>
        <v>0</v>
      </c>
      <c r="E69" s="351"/>
    </row>
    <row r="70" spans="1:5" x14ac:dyDescent="0.2">
      <c r="A70" s="238"/>
      <c r="B70" s="238"/>
      <c r="C70" s="254"/>
      <c r="D70" s="352">
        <f>C70/C109</f>
        <v>0</v>
      </c>
      <c r="E70" s="351"/>
    </row>
    <row r="71" spans="1:5" x14ac:dyDescent="0.2">
      <c r="A71" s="238"/>
      <c r="B71" s="238"/>
      <c r="C71" s="254"/>
      <c r="D71" s="352">
        <f>C71/C109</f>
        <v>0</v>
      </c>
      <c r="E71" s="351"/>
    </row>
    <row r="72" spans="1:5" x14ac:dyDescent="0.2">
      <c r="A72" s="238"/>
      <c r="B72" s="238"/>
      <c r="C72" s="254"/>
      <c r="D72" s="352">
        <f>C72/C109</f>
        <v>0</v>
      </c>
      <c r="E72" s="351"/>
    </row>
    <row r="73" spans="1:5" x14ac:dyDescent="0.2">
      <c r="A73" s="238"/>
      <c r="B73" s="238"/>
      <c r="C73" s="254"/>
      <c r="D73" s="352">
        <f>C73/C109</f>
        <v>0</v>
      </c>
      <c r="E73" s="351"/>
    </row>
    <row r="74" spans="1:5" x14ac:dyDescent="0.2">
      <c r="A74" s="238"/>
      <c r="B74" s="238"/>
      <c r="C74" s="254"/>
      <c r="D74" s="352">
        <f>C74/C109</f>
        <v>0</v>
      </c>
      <c r="E74" s="351"/>
    </row>
    <row r="75" spans="1:5" x14ac:dyDescent="0.2">
      <c r="A75" s="238"/>
      <c r="B75" s="238"/>
      <c r="C75" s="254"/>
      <c r="D75" s="352">
        <f>C75/C109</f>
        <v>0</v>
      </c>
      <c r="E75" s="351"/>
    </row>
    <row r="76" spans="1:5" x14ac:dyDescent="0.2">
      <c r="A76" s="238"/>
      <c r="B76" s="238"/>
      <c r="C76" s="254"/>
      <c r="D76" s="352">
        <f>C76/C109</f>
        <v>0</v>
      </c>
      <c r="E76" s="351"/>
    </row>
    <row r="77" spans="1:5" x14ac:dyDescent="0.2">
      <c r="A77" s="238"/>
      <c r="B77" s="238"/>
      <c r="C77" s="254"/>
      <c r="D77" s="352">
        <f>C77/C109</f>
        <v>0</v>
      </c>
      <c r="E77" s="351"/>
    </row>
    <row r="78" spans="1:5" x14ac:dyDescent="0.2">
      <c r="A78" s="238"/>
      <c r="B78" s="238"/>
      <c r="C78" s="254"/>
      <c r="D78" s="352">
        <f>C78/C109</f>
        <v>0</v>
      </c>
      <c r="E78" s="351"/>
    </row>
    <row r="79" spans="1:5" x14ac:dyDescent="0.2">
      <c r="A79" s="238"/>
      <c r="B79" s="238"/>
      <c r="C79" s="254"/>
      <c r="D79" s="352">
        <f>C79/C109</f>
        <v>0</v>
      </c>
      <c r="E79" s="351"/>
    </row>
    <row r="80" spans="1:5" x14ac:dyDescent="0.2">
      <c r="A80" s="238"/>
      <c r="B80" s="238"/>
      <c r="C80" s="254"/>
      <c r="D80" s="352">
        <f>C80/C109</f>
        <v>0</v>
      </c>
      <c r="E80" s="351"/>
    </row>
    <row r="81" spans="1:5" x14ac:dyDescent="0.2">
      <c r="A81" s="238"/>
      <c r="B81" s="238"/>
      <c r="C81" s="254"/>
      <c r="D81" s="352">
        <f>C81/C109</f>
        <v>0</v>
      </c>
      <c r="E81" s="351"/>
    </row>
    <row r="82" spans="1:5" x14ac:dyDescent="0.2">
      <c r="A82" s="238"/>
      <c r="B82" s="238"/>
      <c r="C82" s="254"/>
      <c r="D82" s="352">
        <f>C82/C109</f>
        <v>0</v>
      </c>
      <c r="E82" s="351"/>
    </row>
    <row r="83" spans="1:5" x14ac:dyDescent="0.2">
      <c r="A83" s="238"/>
      <c r="B83" s="238"/>
      <c r="C83" s="254"/>
      <c r="D83" s="352">
        <f>C83/C109</f>
        <v>0</v>
      </c>
      <c r="E83" s="351"/>
    </row>
    <row r="84" spans="1:5" x14ac:dyDescent="0.2">
      <c r="A84" s="238"/>
      <c r="B84" s="238"/>
      <c r="C84" s="254"/>
      <c r="D84" s="352">
        <f>C84/C109</f>
        <v>0</v>
      </c>
      <c r="E84" s="351"/>
    </row>
    <row r="85" spans="1:5" x14ac:dyDescent="0.2">
      <c r="A85" s="238"/>
      <c r="B85" s="238"/>
      <c r="C85" s="254"/>
      <c r="D85" s="352">
        <f>C85/C109</f>
        <v>0</v>
      </c>
      <c r="E85" s="351"/>
    </row>
    <row r="86" spans="1:5" x14ac:dyDescent="0.2">
      <c r="A86" s="238"/>
      <c r="B86" s="238"/>
      <c r="C86" s="254"/>
      <c r="D86" s="352">
        <f>C86/C109</f>
        <v>0</v>
      </c>
      <c r="E86" s="351"/>
    </row>
    <row r="87" spans="1:5" x14ac:dyDescent="0.2">
      <c r="A87" s="238"/>
      <c r="B87" s="238"/>
      <c r="C87" s="254"/>
      <c r="D87" s="352">
        <f>C87/C109</f>
        <v>0</v>
      </c>
      <c r="E87" s="351"/>
    </row>
    <row r="88" spans="1:5" x14ac:dyDescent="0.2">
      <c r="A88" s="238"/>
      <c r="B88" s="238"/>
      <c r="C88" s="254"/>
      <c r="D88" s="352">
        <f>C88/C109</f>
        <v>0</v>
      </c>
      <c r="E88" s="351"/>
    </row>
    <row r="89" spans="1:5" x14ac:dyDescent="0.2">
      <c r="A89" s="238"/>
      <c r="B89" s="238"/>
      <c r="C89" s="254"/>
      <c r="D89" s="352">
        <f>C89/C109</f>
        <v>0</v>
      </c>
      <c r="E89" s="351"/>
    </row>
    <row r="90" spans="1:5" x14ac:dyDescent="0.2">
      <c r="A90" s="238"/>
      <c r="B90" s="238"/>
      <c r="C90" s="254"/>
      <c r="D90" s="352">
        <f>C90/C109</f>
        <v>0</v>
      </c>
      <c r="E90" s="351"/>
    </row>
    <row r="91" spans="1:5" x14ac:dyDescent="0.2">
      <c r="A91" s="238"/>
      <c r="B91" s="238"/>
      <c r="C91" s="254"/>
      <c r="D91" s="352">
        <f>C91/C109</f>
        <v>0</v>
      </c>
      <c r="E91" s="351"/>
    </row>
    <row r="92" spans="1:5" x14ac:dyDescent="0.2">
      <c r="A92" s="238"/>
      <c r="B92" s="238"/>
      <c r="C92" s="254"/>
      <c r="D92" s="352">
        <f>C92/C109</f>
        <v>0</v>
      </c>
      <c r="E92" s="351"/>
    </row>
    <row r="93" spans="1:5" x14ac:dyDescent="0.2">
      <c r="A93" s="238"/>
      <c r="B93" s="238"/>
      <c r="C93" s="254"/>
      <c r="D93" s="352">
        <f>C93/C109</f>
        <v>0</v>
      </c>
      <c r="E93" s="351"/>
    </row>
    <row r="94" spans="1:5" x14ac:dyDescent="0.2">
      <c r="A94" s="238"/>
      <c r="B94" s="238"/>
      <c r="C94" s="254"/>
      <c r="D94" s="352">
        <f>C94/C109</f>
        <v>0</v>
      </c>
      <c r="E94" s="351"/>
    </row>
    <row r="95" spans="1:5" x14ac:dyDescent="0.2">
      <c r="A95" s="238"/>
      <c r="B95" s="238"/>
      <c r="C95" s="254"/>
      <c r="D95" s="352">
        <f>C95/C109</f>
        <v>0</v>
      </c>
      <c r="E95" s="351"/>
    </row>
    <row r="96" spans="1:5" x14ac:dyDescent="0.2">
      <c r="A96" s="238"/>
      <c r="B96" s="238"/>
      <c r="C96" s="254"/>
      <c r="D96" s="352">
        <f>C96/C109</f>
        <v>0</v>
      </c>
      <c r="E96" s="351"/>
    </row>
    <row r="97" spans="1:5" x14ac:dyDescent="0.2">
      <c r="A97" s="238"/>
      <c r="B97" s="238"/>
      <c r="C97" s="254"/>
      <c r="D97" s="352">
        <f>C97/C109</f>
        <v>0</v>
      </c>
      <c r="E97" s="351"/>
    </row>
    <row r="98" spans="1:5" x14ac:dyDescent="0.2">
      <c r="A98" s="238"/>
      <c r="B98" s="238"/>
      <c r="C98" s="254"/>
      <c r="D98" s="352">
        <f>C98/C109</f>
        <v>0</v>
      </c>
      <c r="E98" s="351"/>
    </row>
    <row r="99" spans="1:5" x14ac:dyDescent="0.2">
      <c r="A99" s="238"/>
      <c r="B99" s="238"/>
      <c r="C99" s="254"/>
      <c r="D99" s="352">
        <f>C99/C109</f>
        <v>0</v>
      </c>
      <c r="E99" s="351"/>
    </row>
    <row r="100" spans="1:5" x14ac:dyDescent="0.2">
      <c r="A100" s="238"/>
      <c r="B100" s="238"/>
      <c r="C100" s="254"/>
      <c r="D100" s="352">
        <f>C100/C109</f>
        <v>0</v>
      </c>
      <c r="E100" s="351"/>
    </row>
    <row r="101" spans="1:5" x14ac:dyDescent="0.2">
      <c r="A101" s="238"/>
      <c r="B101" s="238"/>
      <c r="C101" s="254"/>
      <c r="D101" s="352">
        <f>C101/C109</f>
        <v>0</v>
      </c>
      <c r="E101" s="351"/>
    </row>
    <row r="102" spans="1:5" x14ac:dyDescent="0.2">
      <c r="A102" s="238"/>
      <c r="B102" s="238"/>
      <c r="C102" s="254"/>
      <c r="D102" s="352">
        <f>C102/C109</f>
        <v>0</v>
      </c>
      <c r="E102" s="351"/>
    </row>
    <row r="103" spans="1:5" x14ac:dyDescent="0.2">
      <c r="A103" s="238"/>
      <c r="B103" s="238"/>
      <c r="C103" s="254"/>
      <c r="D103" s="352">
        <f>C103/C109</f>
        <v>0</v>
      </c>
      <c r="E103" s="351"/>
    </row>
    <row r="104" spans="1:5" x14ac:dyDescent="0.2">
      <c r="A104" s="238"/>
      <c r="B104" s="238"/>
      <c r="C104" s="254"/>
      <c r="D104" s="352">
        <f>C104/C109</f>
        <v>0</v>
      </c>
      <c r="E104" s="351"/>
    </row>
    <row r="105" spans="1:5" x14ac:dyDescent="0.2">
      <c r="A105" s="238"/>
      <c r="B105" s="238"/>
      <c r="C105" s="254"/>
      <c r="D105" s="352">
        <f>C105/C109</f>
        <v>0</v>
      </c>
      <c r="E105" s="351"/>
    </row>
    <row r="106" spans="1:5" x14ac:dyDescent="0.2">
      <c r="A106" s="238"/>
      <c r="B106" s="238"/>
      <c r="C106" s="254"/>
      <c r="D106" s="352">
        <f>C106/C109</f>
        <v>0</v>
      </c>
      <c r="E106" s="351"/>
    </row>
    <row r="107" spans="1:5" x14ac:dyDescent="0.2">
      <c r="A107" s="238"/>
      <c r="B107" s="238"/>
      <c r="C107" s="254"/>
      <c r="D107" s="352">
        <f>C107/C109</f>
        <v>0</v>
      </c>
      <c r="E107" s="351"/>
    </row>
    <row r="108" spans="1:5" x14ac:dyDescent="0.2">
      <c r="A108" s="238"/>
      <c r="B108" s="238"/>
      <c r="C108" s="254"/>
      <c r="D108" s="352">
        <f>C108/C109</f>
        <v>0</v>
      </c>
      <c r="E108" s="351"/>
    </row>
    <row r="109" spans="1:5" x14ac:dyDescent="0.2">
      <c r="A109" s="253"/>
      <c r="B109" s="253" t="s">
        <v>362</v>
      </c>
      <c r="C109" s="252">
        <f>SUM(C8:C108)</f>
        <v>36688771.099999987</v>
      </c>
      <c r="D109" s="350">
        <f>SUM(D8:D108)</f>
        <v>1.0000000000000002</v>
      </c>
      <c r="E109" s="312"/>
    </row>
    <row r="110" spans="1:5" x14ac:dyDescent="0.2">
      <c r="A110" s="349"/>
      <c r="B110" s="349"/>
      <c r="C110" s="348"/>
      <c r="D110" s="347"/>
      <c r="E110" s="346"/>
    </row>
  </sheetData>
  <dataValidations count="5">
    <dataValidation allowBlank="1" showInputMessage="1" showErrorMessage="1" prompt="Saldo final de la Información Financiera Trimestral que se presenta (trimestral: 1er, 2do, 3ro. o 4to.)." sqref="C7" xr:uid="{00000000-0002-0000-2200-000000000000}"/>
    <dataValidation allowBlank="1" showInputMessage="1" showErrorMessage="1" prompt="Corresponde al número de la cuenta de acuerdo al Plan de Cuentas emitido por el CONAC (DOF 23/12/2015)." sqref="A7" xr:uid="{00000000-0002-0000-2200-000001000000}"/>
    <dataValidation allowBlank="1" showInputMessage="1" showErrorMessage="1" prompt="Justificar aquellas cuentas de gastos que en lo individual representen el 10% o más del total de los gastos." sqref="E7" xr:uid="{00000000-0002-0000-2200-000002000000}"/>
    <dataValidation allowBlank="1" showInputMessage="1" showErrorMessage="1" prompt="Corresponde al nombre o descripción de la cuenta de acuerdo al Plan de Cuentas emitido por el CONAC." sqref="B7" xr:uid="{00000000-0002-0000-2200-000003000000}"/>
    <dataValidation allowBlank="1" showInputMessage="1" showErrorMessage="1" prompt="Porcentaje que representa el gasto con respecto del total ejercido." sqref="D7" xr:uid="{00000000-0002-0000-2200-000004000000}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56" t="s">
        <v>143</v>
      </c>
      <c r="B2" s="457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14"/>
  <sheetViews>
    <sheetView zoomScaleNormal="100" zoomScaleSheetLayoutView="100" workbookViewId="0">
      <selection activeCell="G15" sqref="A1:G1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61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370</v>
      </c>
      <c r="B5" s="217"/>
      <c r="C5" s="13"/>
      <c r="D5" s="13"/>
      <c r="E5" s="13"/>
      <c r="G5" s="190" t="s">
        <v>369</v>
      </c>
    </row>
    <row r="6" spans="1:7" s="24" customFormat="1" x14ac:dyDescent="0.2">
      <c r="A6" s="281"/>
      <c r="B6" s="281"/>
      <c r="C6" s="23"/>
      <c r="D6" s="337"/>
      <c r="E6" s="337"/>
    </row>
    <row r="7" spans="1:7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368</v>
      </c>
      <c r="F7" s="316" t="s">
        <v>242</v>
      </c>
      <c r="G7" s="316" t="s">
        <v>340</v>
      </c>
    </row>
    <row r="8" spans="1:7" x14ac:dyDescent="0.2">
      <c r="A8" s="238" t="s">
        <v>838</v>
      </c>
      <c r="B8" s="238" t="s">
        <v>839</v>
      </c>
      <c r="C8" s="254">
        <v>-25123871.48</v>
      </c>
      <c r="D8" s="254">
        <v>-25123871.48</v>
      </c>
      <c r="E8" s="254">
        <v>0</v>
      </c>
      <c r="F8" s="315"/>
      <c r="G8" s="287"/>
    </row>
    <row r="9" spans="1:7" x14ac:dyDescent="0.2">
      <c r="A9" s="238" t="s">
        <v>840</v>
      </c>
      <c r="B9" s="238" t="s">
        <v>841</v>
      </c>
      <c r="C9" s="254">
        <v>-7079258.4100000001</v>
      </c>
      <c r="D9" s="254">
        <v>-7079258.4100000001</v>
      </c>
      <c r="E9" s="254">
        <v>0</v>
      </c>
      <c r="F9" s="254"/>
      <c r="G9" s="287"/>
    </row>
    <row r="10" spans="1:7" x14ac:dyDescent="0.2">
      <c r="A10" s="238" t="s">
        <v>842</v>
      </c>
      <c r="B10" s="238" t="s">
        <v>843</v>
      </c>
      <c r="C10" s="254">
        <v>-7993126.8099999996</v>
      </c>
      <c r="D10" s="254">
        <v>-7993126.8099999996</v>
      </c>
      <c r="E10" s="254">
        <v>0</v>
      </c>
      <c r="F10" s="287"/>
      <c r="G10" s="287"/>
    </row>
    <row r="11" spans="1:7" x14ac:dyDescent="0.2">
      <c r="A11" s="238" t="s">
        <v>844</v>
      </c>
      <c r="B11" s="238" t="s">
        <v>845</v>
      </c>
      <c r="C11" s="254">
        <v>-3953712.43</v>
      </c>
      <c r="D11" s="254">
        <v>-3953712.43</v>
      </c>
      <c r="E11" s="254">
        <v>0</v>
      </c>
      <c r="F11" s="287"/>
      <c r="G11" s="287"/>
    </row>
    <row r="12" spans="1:7" x14ac:dyDescent="0.2">
      <c r="A12" s="238"/>
      <c r="B12" s="238"/>
      <c r="C12" s="254"/>
      <c r="D12" s="254"/>
      <c r="E12" s="254"/>
      <c r="F12" s="287"/>
      <c r="G12" s="287"/>
    </row>
    <row r="13" spans="1:7" x14ac:dyDescent="0.2">
      <c r="A13" s="238"/>
      <c r="B13" s="238"/>
      <c r="C13" s="254"/>
      <c r="D13" s="254"/>
      <c r="E13" s="254"/>
      <c r="F13" s="287"/>
      <c r="G13" s="287"/>
    </row>
    <row r="14" spans="1:7" x14ac:dyDescent="0.2">
      <c r="A14" s="284"/>
      <c r="B14" s="253" t="s">
        <v>367</v>
      </c>
      <c r="C14" s="239">
        <f>SUM(C8:C13)</f>
        <v>-44149969.130000003</v>
      </c>
      <c r="D14" s="239">
        <f>SUM(D8:D13)</f>
        <v>-44149969.130000003</v>
      </c>
      <c r="E14" s="219">
        <f>SUM(E8:E13)</f>
        <v>0</v>
      </c>
      <c r="F14" s="359"/>
      <c r="G14" s="359"/>
    </row>
  </sheetData>
  <dataValidations count="7">
    <dataValidation allowBlank="1" showInputMessage="1" showErrorMessage="1" prompt="Importe final del periodo que corresponde la información financiera trimestral que se presenta." sqref="D7" xr:uid="{00000000-0002-0000-2400-000000000000}"/>
    <dataValidation allowBlank="1" showInputMessage="1" showErrorMessage="1" prompt="Saldo al 31 de diciembre del año anterior del ejercio que se presenta." sqref="C7" xr:uid="{00000000-0002-0000-2400-000001000000}"/>
    <dataValidation allowBlank="1" showInputMessage="1" showErrorMessage="1" prompt="Corresponde al número de la cuenta de acuerdo al Plan de Cuentas emitido por el CONAC (DOF 23/12/2015)." sqref="A7" xr:uid="{00000000-0002-0000-2400-000002000000}"/>
    <dataValidation allowBlank="1" showInputMessage="1" showErrorMessage="1" prompt="Variación (aumento o disminución) del patrimonio en el periodo, (diferencia entre saldo final y el saldo inicial)." sqref="E7" xr:uid="{00000000-0002-0000-2400-000003000000}"/>
    <dataValidation allowBlank="1" showInputMessage="1" showErrorMessage="1" prompt="Corresponde al nombre o descripción de la cuenta de acuerdo al Plan de Cuentas emitido por el CONAC." sqref="B7" xr:uid="{00000000-0002-0000-2400-000004000000}"/>
    <dataValidation allowBlank="1" showInputMessage="1" showErrorMessage="1" prompt="Tipo de patrimonio clasificado de acuerdo al Plan de Cuentas emitido por el CONAC: Aportaciones, Donaciones de Capital y/o Actualización de la Hacienda Pública/Patrimonio." sqref="F7" xr:uid="{00000000-0002-0000-2400-000005000000}"/>
    <dataValidation allowBlank="1" showInputMessage="1" showErrorMessage="1" prompt="Procedencia de los recursos: Estatal o Municipal." sqref="G7" xr:uid="{00000000-0002-0000-2400-000006000000}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56" t="s">
        <v>143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23"/>
  <sheetViews>
    <sheetView zoomScaleNormal="100" zoomScaleSheetLayoutView="100" workbookViewId="0">
      <selection activeCell="F24" sqref="A1:F2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7" t="s">
        <v>373</v>
      </c>
      <c r="B5" s="217"/>
      <c r="C5" s="13"/>
      <c r="D5" s="13"/>
      <c r="E5" s="13"/>
      <c r="F5" s="190" t="s">
        <v>372</v>
      </c>
    </row>
    <row r="6" spans="1:6" s="24" customFormat="1" x14ac:dyDescent="0.2">
      <c r="A6" s="281"/>
      <c r="B6" s="281"/>
      <c r="C6" s="23"/>
      <c r="D6" s="337"/>
      <c r="E6" s="337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368</v>
      </c>
      <c r="F7" s="360" t="s">
        <v>340</v>
      </c>
    </row>
    <row r="8" spans="1:6" x14ac:dyDescent="0.2">
      <c r="A8" s="238" t="s">
        <v>846</v>
      </c>
      <c r="B8" s="238" t="s">
        <v>847</v>
      </c>
      <c r="C8" s="254">
        <v>-7243321.5899999999</v>
      </c>
      <c r="D8" s="254">
        <v>7221592.7300000004</v>
      </c>
      <c r="E8" s="254">
        <v>14464914.32</v>
      </c>
      <c r="F8" s="362"/>
    </row>
    <row r="9" spans="1:6" x14ac:dyDescent="0.2">
      <c r="A9" s="238" t="s">
        <v>848</v>
      </c>
      <c r="B9" s="238" t="s">
        <v>849</v>
      </c>
      <c r="C9" s="254">
        <v>0</v>
      </c>
      <c r="D9" s="254">
        <v>-150000</v>
      </c>
      <c r="E9" s="254">
        <v>-150000</v>
      </c>
      <c r="F9" s="362"/>
    </row>
    <row r="10" spans="1:6" x14ac:dyDescent="0.2">
      <c r="A10" s="238" t="s">
        <v>850</v>
      </c>
      <c r="B10" s="238" t="s">
        <v>851</v>
      </c>
      <c r="C10" s="254">
        <v>0</v>
      </c>
      <c r="D10" s="254">
        <v>311944.99</v>
      </c>
      <c r="E10" s="254">
        <v>311944.99</v>
      </c>
      <c r="F10" s="362"/>
    </row>
    <row r="11" spans="1:6" x14ac:dyDescent="0.2">
      <c r="A11" s="238" t="s">
        <v>852</v>
      </c>
      <c r="B11" s="238" t="s">
        <v>853</v>
      </c>
      <c r="C11" s="254">
        <v>-6172566.4000000004</v>
      </c>
      <c r="D11" s="254">
        <v>-6172566.4000000004</v>
      </c>
      <c r="E11" s="254">
        <v>0</v>
      </c>
      <c r="F11" s="362"/>
    </row>
    <row r="12" spans="1:6" x14ac:dyDescent="0.2">
      <c r="A12" s="238" t="s">
        <v>854</v>
      </c>
      <c r="B12" s="238" t="s">
        <v>855</v>
      </c>
      <c r="C12" s="254">
        <v>-2110.3200000000002</v>
      </c>
      <c r="D12" s="254">
        <v>-2110.3200000000002</v>
      </c>
      <c r="E12" s="254">
        <v>0</v>
      </c>
      <c r="F12" s="362"/>
    </row>
    <row r="13" spans="1:6" x14ac:dyDescent="0.2">
      <c r="A13" s="238" t="s">
        <v>856</v>
      </c>
      <c r="B13" s="238" t="s">
        <v>857</v>
      </c>
      <c r="C13" s="254">
        <v>-3438.09</v>
      </c>
      <c r="D13" s="254">
        <v>-3438.09</v>
      </c>
      <c r="E13" s="254">
        <v>0</v>
      </c>
      <c r="F13" s="362"/>
    </row>
    <row r="14" spans="1:6" x14ac:dyDescent="0.2">
      <c r="A14" s="238" t="s">
        <v>858</v>
      </c>
      <c r="B14" s="238" t="s">
        <v>859</v>
      </c>
      <c r="C14" s="254">
        <v>-463.31</v>
      </c>
      <c r="D14" s="254">
        <v>-463.31</v>
      </c>
      <c r="E14" s="254">
        <v>0</v>
      </c>
      <c r="F14" s="362"/>
    </row>
    <row r="15" spans="1:6" x14ac:dyDescent="0.2">
      <c r="A15" s="238" t="s">
        <v>860</v>
      </c>
      <c r="B15" s="238" t="s">
        <v>861</v>
      </c>
      <c r="C15" s="254">
        <v>-702.26</v>
      </c>
      <c r="D15" s="254">
        <v>-702.26</v>
      </c>
      <c r="E15" s="254">
        <v>0</v>
      </c>
      <c r="F15" s="362"/>
    </row>
    <row r="16" spans="1:6" x14ac:dyDescent="0.2">
      <c r="A16" s="238" t="s">
        <v>862</v>
      </c>
      <c r="B16" s="238" t="s">
        <v>863</v>
      </c>
      <c r="C16" s="254">
        <v>-2746.42</v>
      </c>
      <c r="D16" s="254">
        <v>-2746.42</v>
      </c>
      <c r="E16" s="254">
        <v>0</v>
      </c>
      <c r="F16" s="362"/>
    </row>
    <row r="17" spans="1:6" x14ac:dyDescent="0.2">
      <c r="A17" s="238" t="s">
        <v>864</v>
      </c>
      <c r="B17" s="238" t="s">
        <v>865</v>
      </c>
      <c r="C17" s="254">
        <v>-3035408.5</v>
      </c>
      <c r="D17" s="254">
        <v>-3035408.5</v>
      </c>
      <c r="E17" s="254">
        <v>0</v>
      </c>
      <c r="F17" s="362"/>
    </row>
    <row r="18" spans="1:6" x14ac:dyDescent="0.2">
      <c r="A18" s="238" t="s">
        <v>866</v>
      </c>
      <c r="B18" s="238" t="s">
        <v>867</v>
      </c>
      <c r="C18" s="254">
        <v>-1574034.55</v>
      </c>
      <c r="D18" s="254">
        <v>-1574034.55</v>
      </c>
      <c r="E18" s="254">
        <v>0</v>
      </c>
      <c r="F18" s="362"/>
    </row>
    <row r="19" spans="1:6" x14ac:dyDescent="0.2">
      <c r="A19" s="238" t="s">
        <v>868</v>
      </c>
      <c r="B19" s="238" t="s">
        <v>869</v>
      </c>
      <c r="C19" s="254">
        <v>578647.67000000004</v>
      </c>
      <c r="D19" s="254">
        <v>578647.67000000004</v>
      </c>
      <c r="E19" s="254">
        <v>0</v>
      </c>
      <c r="F19" s="362"/>
    </row>
    <row r="20" spans="1:6" x14ac:dyDescent="0.2">
      <c r="A20" s="238" t="s">
        <v>870</v>
      </c>
      <c r="B20" s="238" t="s">
        <v>871</v>
      </c>
      <c r="C20" s="254">
        <v>-1445921.26</v>
      </c>
      <c r="D20" s="254">
        <v>-1295921.26</v>
      </c>
      <c r="E20" s="254">
        <v>150000</v>
      </c>
      <c r="F20" s="362"/>
    </row>
    <row r="21" spans="1:6" x14ac:dyDescent="0.2">
      <c r="A21" s="238" t="s">
        <v>872</v>
      </c>
      <c r="B21" s="238" t="s">
        <v>873</v>
      </c>
      <c r="C21" s="254">
        <v>0</v>
      </c>
      <c r="D21" s="254">
        <v>-7555266.5999999996</v>
      </c>
      <c r="E21" s="254">
        <v>-7555266.5999999996</v>
      </c>
      <c r="F21" s="362"/>
    </row>
    <row r="22" spans="1:6" x14ac:dyDescent="0.2">
      <c r="A22" s="238"/>
      <c r="B22" s="238"/>
      <c r="C22" s="254"/>
      <c r="D22" s="254"/>
      <c r="E22" s="254"/>
      <c r="F22" s="362"/>
    </row>
    <row r="23" spans="1:6" x14ac:dyDescent="0.2">
      <c r="A23" s="253"/>
      <c r="B23" s="253" t="s">
        <v>371</v>
      </c>
      <c r="C23" s="252">
        <f>SUM(C8:C22)</f>
        <v>-18902065.030000001</v>
      </c>
      <c r="D23" s="252">
        <f>SUM(D8:D22)</f>
        <v>-11680472.32</v>
      </c>
      <c r="E23" s="252">
        <f>SUM(E8:E22)</f>
        <v>7221592.7100000009</v>
      </c>
      <c r="F23" s="253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 xr:uid="{00000000-0002-0000-2600-000000000000}"/>
    <dataValidation allowBlank="1" showInputMessage="1" showErrorMessage="1" prompt="Saldo al 31 de diciembre del año anterior del ejercio que se presenta." sqref="C7" xr:uid="{00000000-0002-0000-2600-000001000000}"/>
    <dataValidation allowBlank="1" showInputMessage="1" showErrorMessage="1" prompt="Corresponde al número de la cuenta de acuerdo al Plan de Cuentas emitido por el CONAC (DOF 23/12/2015)." sqref="A7" xr:uid="{00000000-0002-0000-2600-000002000000}"/>
    <dataValidation allowBlank="1" showInputMessage="1" showErrorMessage="1" prompt="Corresponde al nombre o descripción de la cuenta de acuerdo al Plan de Cuentas emitido por el CONAC." sqref="B7" xr:uid="{00000000-0002-0000-2600-000003000000}"/>
    <dataValidation allowBlank="1" showInputMessage="1" showErrorMessage="1" prompt="Variación (aumento o disminución) del patrimonio en el periodo, (diferencia entre saldo final y el saldo inicial)." sqref="E7" xr:uid="{00000000-0002-0000-2600-000004000000}"/>
    <dataValidation allowBlank="1" showInputMessage="1" showErrorMessage="1" prompt="Procedencia de los recursos que modifican al patrimonio generado: Estatal o Municipal." sqref="F7" xr:uid="{00000000-0002-0000-2600-000005000000}"/>
  </dataValidations>
  <pageMargins left="0.7" right="0.7" top="0.7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zoomScaleNormal="100" zoomScaleSheetLayoutView="100" workbookViewId="0">
      <selection activeCell="H30" sqref="A1:H3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3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8" customFormat="1" ht="11.25" customHeight="1" x14ac:dyDescent="0.2">
      <c r="A5" s="261" t="s">
        <v>259</v>
      </c>
      <c r="B5" s="261"/>
      <c r="C5" s="260"/>
      <c r="D5" s="260"/>
      <c r="E5" s="260"/>
      <c r="F5" s="7"/>
      <c r="G5" s="7"/>
      <c r="H5" s="259" t="s">
        <v>256</v>
      </c>
    </row>
    <row r="6" spans="1:10" x14ac:dyDescent="0.2">
      <c r="A6" s="251"/>
      <c r="B6" s="251"/>
      <c r="C6" s="249"/>
      <c r="D6" s="249"/>
      <c r="E6" s="249"/>
      <c r="F6" s="249"/>
      <c r="G6" s="249"/>
      <c r="H6" s="249"/>
    </row>
    <row r="7" spans="1:10" ht="15" customHeight="1" x14ac:dyDescent="0.2">
      <c r="A7" s="228" t="s">
        <v>45</v>
      </c>
      <c r="B7" s="227" t="s">
        <v>46</v>
      </c>
      <c r="C7" s="225" t="s">
        <v>243</v>
      </c>
      <c r="D7" s="257">
        <v>2016</v>
      </c>
      <c r="E7" s="257">
        <v>2015</v>
      </c>
      <c r="F7" s="256" t="s">
        <v>255</v>
      </c>
      <c r="G7" s="256" t="s">
        <v>254</v>
      </c>
      <c r="H7" s="255" t="s">
        <v>253</v>
      </c>
    </row>
    <row r="8" spans="1:10" x14ac:dyDescent="0.2">
      <c r="A8" s="238" t="s">
        <v>520</v>
      </c>
      <c r="B8" s="238" t="s">
        <v>521</v>
      </c>
      <c r="C8" s="254">
        <v>27407.34</v>
      </c>
      <c r="D8" s="254">
        <v>27407.34</v>
      </c>
      <c r="E8" s="254">
        <v>27407.34</v>
      </c>
      <c r="F8" s="254">
        <v>27407.34</v>
      </c>
      <c r="G8" s="254"/>
      <c r="H8" s="254"/>
    </row>
    <row r="9" spans="1:10" x14ac:dyDescent="0.2">
      <c r="A9" s="238"/>
      <c r="B9" s="238"/>
      <c r="C9" s="254"/>
      <c r="D9" s="254"/>
      <c r="E9" s="254"/>
      <c r="F9" s="254"/>
      <c r="G9" s="254"/>
      <c r="H9" s="254"/>
    </row>
    <row r="10" spans="1:10" x14ac:dyDescent="0.2">
      <c r="A10" s="238"/>
      <c r="B10" s="238"/>
      <c r="C10" s="254"/>
      <c r="D10" s="254"/>
      <c r="E10" s="254"/>
      <c r="F10" s="254"/>
      <c r="G10" s="254"/>
      <c r="H10" s="254"/>
    </row>
    <row r="11" spans="1:10" x14ac:dyDescent="0.2">
      <c r="A11" s="238"/>
      <c r="B11" s="238"/>
      <c r="C11" s="254"/>
      <c r="D11" s="254"/>
      <c r="E11" s="254"/>
      <c r="F11" s="254"/>
      <c r="G11" s="254"/>
      <c r="H11" s="254"/>
    </row>
    <row r="12" spans="1:10" x14ac:dyDescent="0.2">
      <c r="A12" s="238"/>
      <c r="B12" s="238"/>
      <c r="C12" s="254"/>
      <c r="D12" s="254"/>
      <c r="E12" s="254"/>
      <c r="F12" s="254"/>
      <c r="G12" s="254"/>
      <c r="H12" s="254"/>
    </row>
    <row r="13" spans="1:10" x14ac:dyDescent="0.2">
      <c r="A13" s="238"/>
      <c r="B13" s="238"/>
      <c r="C13" s="254"/>
      <c r="D13" s="254"/>
      <c r="E13" s="254"/>
      <c r="F13" s="254"/>
      <c r="G13" s="254"/>
      <c r="H13" s="254"/>
      <c r="J13" s="262"/>
    </row>
    <row r="14" spans="1:10" x14ac:dyDescent="0.2">
      <c r="A14" s="253"/>
      <c r="B14" s="253" t="s">
        <v>258</v>
      </c>
      <c r="C14" s="252">
        <f t="shared" ref="C14:H14" si="0">SUM(C8:C13)</f>
        <v>27407.34</v>
      </c>
      <c r="D14" s="252">
        <f t="shared" si="0"/>
        <v>27407.34</v>
      </c>
      <c r="E14" s="252">
        <f t="shared" si="0"/>
        <v>27407.34</v>
      </c>
      <c r="F14" s="252">
        <f t="shared" si="0"/>
        <v>27407.34</v>
      </c>
      <c r="G14" s="252">
        <f t="shared" si="0"/>
        <v>0</v>
      </c>
      <c r="H14" s="252">
        <f t="shared" si="0"/>
        <v>0</v>
      </c>
    </row>
    <row r="15" spans="1:10" x14ac:dyDescent="0.2">
      <c r="A15" s="60"/>
      <c r="B15" s="60"/>
      <c r="C15" s="231"/>
      <c r="D15" s="231"/>
      <c r="E15" s="231"/>
      <c r="F15" s="231"/>
      <c r="G15" s="231"/>
      <c r="H15" s="231"/>
    </row>
    <row r="16" spans="1:10" x14ac:dyDescent="0.2">
      <c r="A16" s="60"/>
      <c r="B16" s="60"/>
      <c r="C16" s="231"/>
      <c r="D16" s="231"/>
      <c r="E16" s="231"/>
      <c r="F16" s="231"/>
      <c r="G16" s="231"/>
      <c r="H16" s="231"/>
    </row>
    <row r="17" spans="1:8" s="258" customFormat="1" ht="11.25" customHeight="1" x14ac:dyDescent="0.2">
      <c r="A17" s="261" t="s">
        <v>257</v>
      </c>
      <c r="B17" s="261"/>
      <c r="C17" s="260"/>
      <c r="D17" s="260"/>
      <c r="E17" s="260"/>
      <c r="F17" s="7"/>
      <c r="G17" s="7"/>
      <c r="H17" s="259" t="s">
        <v>256</v>
      </c>
    </row>
    <row r="18" spans="1:8" x14ac:dyDescent="0.2">
      <c r="A18" s="251"/>
      <c r="B18" s="251"/>
      <c r="C18" s="249"/>
      <c r="D18" s="249"/>
      <c r="E18" s="249"/>
      <c r="F18" s="249"/>
      <c r="G18" s="249"/>
      <c r="H18" s="249"/>
    </row>
    <row r="19" spans="1:8" ht="15" customHeight="1" x14ac:dyDescent="0.2">
      <c r="A19" s="228" t="s">
        <v>45</v>
      </c>
      <c r="B19" s="227" t="s">
        <v>46</v>
      </c>
      <c r="C19" s="225" t="s">
        <v>243</v>
      </c>
      <c r="D19" s="257">
        <v>2016</v>
      </c>
      <c r="E19" s="257">
        <v>2015</v>
      </c>
      <c r="F19" s="256" t="s">
        <v>255</v>
      </c>
      <c r="G19" s="256" t="s">
        <v>254</v>
      </c>
      <c r="H19" s="255" t="s">
        <v>253</v>
      </c>
    </row>
    <row r="20" spans="1:8" x14ac:dyDescent="0.2">
      <c r="A20" s="238" t="s">
        <v>522</v>
      </c>
      <c r="B20" s="238" t="s">
        <v>523</v>
      </c>
      <c r="C20" s="254">
        <v>6728324.7199999997</v>
      </c>
      <c r="D20" s="254">
        <v>6728324.7199999997</v>
      </c>
      <c r="E20" s="254">
        <v>6728324.7199999997</v>
      </c>
      <c r="F20" s="254">
        <v>6728324.7199999997</v>
      </c>
      <c r="G20" s="254"/>
      <c r="H20" s="254"/>
    </row>
    <row r="21" spans="1:8" x14ac:dyDescent="0.2">
      <c r="A21" s="238" t="s">
        <v>524</v>
      </c>
      <c r="B21" s="238" t="s">
        <v>525</v>
      </c>
      <c r="C21" s="254">
        <v>747760.76</v>
      </c>
      <c r="D21" s="254">
        <v>747760.76</v>
      </c>
      <c r="E21" s="254">
        <v>747760.76</v>
      </c>
      <c r="F21" s="254">
        <v>747760.76</v>
      </c>
      <c r="G21" s="254"/>
      <c r="H21" s="254"/>
    </row>
    <row r="22" spans="1:8" x14ac:dyDescent="0.2">
      <c r="A22" s="238" t="s">
        <v>526</v>
      </c>
      <c r="B22" s="238" t="s">
        <v>527</v>
      </c>
      <c r="C22" s="254">
        <v>282847.78000000003</v>
      </c>
      <c r="D22" s="254">
        <v>282847.78000000003</v>
      </c>
      <c r="E22" s="254">
        <v>282847.78000000003</v>
      </c>
      <c r="F22" s="254">
        <v>282847.78000000003</v>
      </c>
      <c r="G22" s="254"/>
      <c r="H22" s="254"/>
    </row>
    <row r="23" spans="1:8" x14ac:dyDescent="0.2">
      <c r="A23" s="238" t="s">
        <v>528</v>
      </c>
      <c r="B23" s="238" t="s">
        <v>529</v>
      </c>
      <c r="C23" s="254">
        <v>708044.41</v>
      </c>
      <c r="D23" s="254">
        <v>708044.41</v>
      </c>
      <c r="E23" s="254">
        <v>708044.41</v>
      </c>
      <c r="F23" s="254">
        <v>708044.41</v>
      </c>
      <c r="G23" s="254"/>
      <c r="H23" s="254"/>
    </row>
    <row r="24" spans="1:8" x14ac:dyDescent="0.2">
      <c r="A24" s="238" t="s">
        <v>530</v>
      </c>
      <c r="B24" s="238" t="s">
        <v>531</v>
      </c>
      <c r="C24" s="254">
        <v>282064.2</v>
      </c>
      <c r="D24" s="254">
        <v>282064.2</v>
      </c>
      <c r="E24" s="254">
        <v>282064.2</v>
      </c>
      <c r="F24" s="254">
        <v>282064.2</v>
      </c>
      <c r="G24" s="254"/>
      <c r="H24" s="254"/>
    </row>
    <row r="25" spans="1:8" x14ac:dyDescent="0.2">
      <c r="A25" s="238" t="s">
        <v>532</v>
      </c>
      <c r="B25" s="238" t="s">
        <v>533</v>
      </c>
      <c r="C25" s="254">
        <v>512819.35</v>
      </c>
      <c r="D25" s="254">
        <v>512819.35</v>
      </c>
      <c r="E25" s="254">
        <v>512819.35</v>
      </c>
      <c r="F25" s="254">
        <v>512819.35</v>
      </c>
      <c r="G25" s="254"/>
      <c r="H25" s="254"/>
    </row>
    <row r="26" spans="1:8" x14ac:dyDescent="0.2">
      <c r="A26" s="238" t="s">
        <v>534</v>
      </c>
      <c r="B26" s="238" t="s">
        <v>535</v>
      </c>
      <c r="C26" s="254">
        <v>90784.94</v>
      </c>
      <c r="D26" s="254">
        <v>90784.94</v>
      </c>
      <c r="E26" s="254">
        <v>90784.94</v>
      </c>
      <c r="F26" s="254">
        <v>90784.94</v>
      </c>
      <c r="G26" s="254"/>
      <c r="H26" s="254"/>
    </row>
    <row r="27" spans="1:8" x14ac:dyDescent="0.2">
      <c r="A27" s="238" t="s">
        <v>536</v>
      </c>
      <c r="B27" s="238" t="s">
        <v>537</v>
      </c>
      <c r="C27" s="254">
        <v>705368.4</v>
      </c>
      <c r="D27" s="254">
        <v>213364.08</v>
      </c>
      <c r="E27" s="254">
        <v>213364.08</v>
      </c>
      <c r="F27" s="254">
        <v>213364.08</v>
      </c>
      <c r="G27" s="254"/>
      <c r="H27" s="254"/>
    </row>
    <row r="28" spans="1:8" x14ac:dyDescent="0.2">
      <c r="A28" s="238"/>
      <c r="B28" s="238"/>
      <c r="C28" s="254"/>
      <c r="D28" s="254"/>
      <c r="E28" s="254"/>
      <c r="F28" s="254"/>
      <c r="G28" s="254"/>
      <c r="H28" s="254"/>
    </row>
    <row r="29" spans="1:8" x14ac:dyDescent="0.2">
      <c r="A29" s="253"/>
      <c r="B29" s="253" t="s">
        <v>252</v>
      </c>
      <c r="C29" s="252">
        <f t="shared" ref="C29:H29" si="1">SUM(C20:C28)</f>
        <v>10058014.559999999</v>
      </c>
      <c r="D29" s="252">
        <f t="shared" si="1"/>
        <v>9566010.2399999984</v>
      </c>
      <c r="E29" s="252">
        <f t="shared" si="1"/>
        <v>9566010.2399999984</v>
      </c>
      <c r="F29" s="252">
        <f t="shared" si="1"/>
        <v>9566010.2399999984</v>
      </c>
      <c r="G29" s="252">
        <f t="shared" si="1"/>
        <v>0</v>
      </c>
      <c r="H29" s="252">
        <f t="shared" si="1"/>
        <v>0</v>
      </c>
    </row>
  </sheetData>
  <dataValidations count="8">
    <dataValidation allowBlank="1" showInputMessage="1" showErrorMessage="1" prompt="Saldo final al 31 de diciembre de 2016." sqref="D7 D19" xr:uid="{00000000-0002-0000-0300-000000000000}"/>
    <dataValidation allowBlank="1" showInputMessage="1" showErrorMessage="1" prompt="Saldo final de la Información Financiera Trimestral que se presenta (trimestral: 1er, 2do, 3ro. o 4to.)." sqref="C19 C7" xr:uid="{00000000-0002-0000-0300-000001000000}"/>
    <dataValidation allowBlank="1" showInputMessage="1" showErrorMessage="1" prompt="Corresponde al número de la cuenta de acuerdo al Plan de Cuentas emitido por el CONAC (DOF 23/12/2015)." sqref="A7 A19" xr:uid="{00000000-0002-0000-0300-000002000000}"/>
    <dataValidation allowBlank="1" showInputMessage="1" showErrorMessage="1" prompt="Saldo final al 31 de diciembre de 2015." sqref="E7 E19" xr:uid="{00000000-0002-0000-0300-000003000000}"/>
    <dataValidation allowBlank="1" showInputMessage="1" showErrorMessage="1" prompt="Saldo final al 31 de diciembre de 2014." sqref="F19 F7" xr:uid="{00000000-0002-0000-0300-000004000000}"/>
    <dataValidation allowBlank="1" showInputMessage="1" showErrorMessage="1" prompt="Saldo final al 31 de diciembre de 2013." sqref="G7 G19" xr:uid="{00000000-0002-0000-0300-000005000000}"/>
    <dataValidation allowBlank="1" showInputMessage="1" showErrorMessage="1" prompt="Corresponde al nombre o descripción de la cuenta de acuerdo al Plan de Cuentas emitido por el CONAC." sqref="B7 B19" xr:uid="{00000000-0002-0000-0300-000006000000}"/>
    <dataValidation allowBlank="1" showInputMessage="1" showErrorMessage="1" prompt="Saldo final al 31 de diciembre de 2012." sqref="H7 H19" xr:uid="{00000000-0002-0000-0300-000007000000}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E37"/>
  <sheetViews>
    <sheetView zoomScaleNormal="100" zoomScaleSheetLayoutView="100" workbookViewId="0">
      <selection activeCell="F37" sqref="A1:F37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3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9" t="s">
        <v>376</v>
      </c>
      <c r="C5" s="22"/>
      <c r="D5" s="22"/>
      <c r="E5" s="368" t="s">
        <v>375</v>
      </c>
    </row>
    <row r="6" spans="1:5" s="24" customFormat="1" x14ac:dyDescent="0.2">
      <c r="A6" s="224"/>
      <c r="B6" s="224"/>
      <c r="C6" s="367"/>
      <c r="D6" s="366"/>
      <c r="E6" s="366"/>
    </row>
    <row r="7" spans="1:5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</row>
    <row r="8" spans="1:5" x14ac:dyDescent="0.2">
      <c r="A8" s="287">
        <v>111200101</v>
      </c>
      <c r="B8" s="287">
        <v>2987</v>
      </c>
      <c r="C8" s="254">
        <v>0</v>
      </c>
      <c r="D8" s="254">
        <v>347634.06</v>
      </c>
      <c r="E8" s="254">
        <v>347634.06</v>
      </c>
    </row>
    <row r="9" spans="1:5" x14ac:dyDescent="0.2">
      <c r="A9" s="287">
        <v>111200102</v>
      </c>
      <c r="B9" s="287">
        <v>4189</v>
      </c>
      <c r="C9" s="254">
        <v>0</v>
      </c>
      <c r="D9" s="254">
        <v>48825.65</v>
      </c>
      <c r="E9" s="254">
        <v>48825.65</v>
      </c>
    </row>
    <row r="10" spans="1:5" x14ac:dyDescent="0.2">
      <c r="A10" s="287">
        <v>111200103</v>
      </c>
      <c r="B10" s="287">
        <v>8813</v>
      </c>
      <c r="C10" s="254">
        <v>0</v>
      </c>
      <c r="D10" s="254">
        <v>222028.18</v>
      </c>
      <c r="E10" s="254">
        <v>222028.18</v>
      </c>
    </row>
    <row r="11" spans="1:5" x14ac:dyDescent="0.2">
      <c r="A11" s="287">
        <v>111200104</v>
      </c>
      <c r="B11" s="287">
        <v>4942</v>
      </c>
      <c r="C11" s="254">
        <v>0</v>
      </c>
      <c r="D11" s="254">
        <v>7876047.2800000003</v>
      </c>
      <c r="E11" s="254">
        <v>7876047.2800000003</v>
      </c>
    </row>
    <row r="12" spans="1:5" x14ac:dyDescent="0.2">
      <c r="A12" s="287">
        <v>111200105</v>
      </c>
      <c r="B12" s="287">
        <v>4309</v>
      </c>
      <c r="C12" s="254">
        <v>0</v>
      </c>
      <c r="D12" s="254">
        <v>421290.52</v>
      </c>
      <c r="E12" s="254">
        <v>421290.52</v>
      </c>
    </row>
    <row r="13" spans="1:5" x14ac:dyDescent="0.2">
      <c r="A13" s="287">
        <v>111200106</v>
      </c>
      <c r="B13" s="287">
        <v>4651</v>
      </c>
      <c r="C13" s="254">
        <v>0</v>
      </c>
      <c r="D13" s="254">
        <v>20710</v>
      </c>
      <c r="E13" s="254">
        <v>20710</v>
      </c>
    </row>
    <row r="14" spans="1:5" x14ac:dyDescent="0.2">
      <c r="A14" s="287">
        <v>111200107</v>
      </c>
      <c r="B14" s="287">
        <v>3282</v>
      </c>
      <c r="C14" s="254">
        <v>0</v>
      </c>
      <c r="D14" s="254">
        <v>683203.94</v>
      </c>
      <c r="E14" s="254">
        <v>683203.94</v>
      </c>
    </row>
    <row r="15" spans="1:5" x14ac:dyDescent="0.2">
      <c r="A15" s="287">
        <v>111200108</v>
      </c>
      <c r="B15" s="287">
        <v>2014</v>
      </c>
      <c r="C15" s="254">
        <v>0</v>
      </c>
      <c r="D15" s="254">
        <v>0.02</v>
      </c>
      <c r="E15" s="254">
        <v>0.02</v>
      </c>
    </row>
    <row r="16" spans="1:5" x14ac:dyDescent="0.2">
      <c r="A16" s="287">
        <v>111200109</v>
      </c>
      <c r="B16" s="287">
        <v>8725</v>
      </c>
      <c r="C16" s="254">
        <v>0</v>
      </c>
      <c r="D16" s="254">
        <v>19512.8</v>
      </c>
      <c r="E16" s="254">
        <v>19512.8</v>
      </c>
    </row>
    <row r="17" spans="1:5" x14ac:dyDescent="0.2">
      <c r="A17" s="287">
        <v>111300101</v>
      </c>
      <c r="B17" s="287" t="s">
        <v>874</v>
      </c>
      <c r="C17" s="254">
        <v>347634.06</v>
      </c>
      <c r="D17" s="254">
        <v>0</v>
      </c>
      <c r="E17" s="254">
        <v>-347634.06</v>
      </c>
    </row>
    <row r="18" spans="1:5" x14ac:dyDescent="0.2">
      <c r="A18" s="287">
        <v>111300102</v>
      </c>
      <c r="B18" s="287" t="s">
        <v>875</v>
      </c>
      <c r="C18" s="254">
        <v>4254.45</v>
      </c>
      <c r="D18" s="254">
        <v>0</v>
      </c>
      <c r="E18" s="254">
        <v>-4254.45</v>
      </c>
    </row>
    <row r="19" spans="1:5" x14ac:dyDescent="0.2">
      <c r="A19" s="287">
        <v>111300103</v>
      </c>
      <c r="B19" s="287" t="s">
        <v>876</v>
      </c>
      <c r="C19" s="254">
        <v>239132.38</v>
      </c>
      <c r="D19" s="254">
        <v>0</v>
      </c>
      <c r="E19" s="254">
        <v>-239132.38</v>
      </c>
    </row>
    <row r="20" spans="1:5" x14ac:dyDescent="0.2">
      <c r="A20" s="287">
        <v>111300104</v>
      </c>
      <c r="B20" s="287" t="s">
        <v>877</v>
      </c>
      <c r="C20" s="254">
        <v>4961428.84</v>
      </c>
      <c r="D20" s="254">
        <v>600000</v>
      </c>
      <c r="E20" s="254">
        <v>-4361428.84</v>
      </c>
    </row>
    <row r="21" spans="1:5" x14ac:dyDescent="0.2">
      <c r="A21" s="287">
        <v>111300105</v>
      </c>
      <c r="B21" s="287" t="s">
        <v>878</v>
      </c>
      <c r="C21" s="254">
        <v>317159.95</v>
      </c>
      <c r="D21" s="254">
        <v>-600000</v>
      </c>
      <c r="E21" s="254">
        <v>-917159.95</v>
      </c>
    </row>
    <row r="22" spans="1:5" x14ac:dyDescent="0.2">
      <c r="A22" s="287">
        <v>111300106</v>
      </c>
      <c r="B22" s="287" t="s">
        <v>879</v>
      </c>
      <c r="C22" s="254">
        <v>231917</v>
      </c>
      <c r="D22" s="254">
        <v>0</v>
      </c>
      <c r="E22" s="254">
        <v>-231917</v>
      </c>
    </row>
    <row r="23" spans="1:5" x14ac:dyDescent="0.2">
      <c r="A23" s="287">
        <v>111300108</v>
      </c>
      <c r="B23" s="287" t="s">
        <v>880</v>
      </c>
      <c r="C23" s="254">
        <v>0</v>
      </c>
      <c r="D23" s="254">
        <v>-0.01</v>
      </c>
      <c r="E23" s="254">
        <v>-0.01</v>
      </c>
    </row>
    <row r="24" spans="1:5" x14ac:dyDescent="0.2">
      <c r="A24" s="287"/>
      <c r="B24" s="287"/>
      <c r="C24" s="254"/>
      <c r="D24" s="254"/>
      <c r="E24" s="254"/>
    </row>
    <row r="25" spans="1:5" x14ac:dyDescent="0.2">
      <c r="A25" s="287"/>
      <c r="B25" s="287"/>
      <c r="C25" s="254"/>
      <c r="D25" s="254"/>
      <c r="E25" s="254"/>
    </row>
    <row r="26" spans="1:5" x14ac:dyDescent="0.2">
      <c r="A26" s="287"/>
      <c r="B26" s="287"/>
      <c r="C26" s="254"/>
      <c r="D26" s="254"/>
      <c r="E26" s="254"/>
    </row>
    <row r="27" spans="1:5" x14ac:dyDescent="0.2">
      <c r="A27" s="287"/>
      <c r="B27" s="287"/>
      <c r="C27" s="254"/>
      <c r="D27" s="254"/>
      <c r="E27" s="254"/>
    </row>
    <row r="28" spans="1:5" x14ac:dyDescent="0.2">
      <c r="A28" s="287"/>
      <c r="B28" s="287"/>
      <c r="C28" s="254"/>
      <c r="D28" s="254"/>
      <c r="E28" s="254"/>
    </row>
    <row r="29" spans="1:5" x14ac:dyDescent="0.2">
      <c r="A29" s="287"/>
      <c r="B29" s="287"/>
      <c r="C29" s="254"/>
      <c r="D29" s="254"/>
      <c r="E29" s="254"/>
    </row>
    <row r="30" spans="1:5" x14ac:dyDescent="0.2">
      <c r="A30" s="287"/>
      <c r="B30" s="287"/>
      <c r="C30" s="254"/>
      <c r="D30" s="254"/>
      <c r="E30" s="254"/>
    </row>
    <row r="31" spans="1:5" x14ac:dyDescent="0.2">
      <c r="A31" s="287"/>
      <c r="B31" s="287"/>
      <c r="C31" s="254"/>
      <c r="D31" s="254"/>
      <c r="E31" s="254"/>
    </row>
    <row r="32" spans="1:5" x14ac:dyDescent="0.2">
      <c r="A32" s="287"/>
      <c r="B32" s="287"/>
      <c r="C32" s="254"/>
      <c r="D32" s="254"/>
      <c r="E32" s="254"/>
    </row>
    <row r="33" spans="1:5" x14ac:dyDescent="0.2">
      <c r="A33" s="287"/>
      <c r="B33" s="287"/>
      <c r="C33" s="254"/>
      <c r="D33" s="254"/>
      <c r="E33" s="254"/>
    </row>
    <row r="34" spans="1:5" x14ac:dyDescent="0.2">
      <c r="A34" s="287"/>
      <c r="B34" s="287"/>
      <c r="C34" s="254"/>
      <c r="D34" s="254"/>
      <c r="E34" s="254"/>
    </row>
    <row r="35" spans="1:5" x14ac:dyDescent="0.2">
      <c r="A35" s="365"/>
      <c r="B35" s="365"/>
      <c r="C35" s="364"/>
      <c r="D35" s="364"/>
      <c r="E35" s="364"/>
    </row>
    <row r="36" spans="1:5" s="8" customFormat="1" x14ac:dyDescent="0.2">
      <c r="A36" s="253"/>
      <c r="B36" s="253" t="s">
        <v>374</v>
      </c>
      <c r="C36" s="252">
        <f>SUM(C8:C35)</f>
        <v>6101526.6799999997</v>
      </c>
      <c r="D36" s="252">
        <f>SUM(D8:D35)</f>
        <v>9639252.4399999995</v>
      </c>
      <c r="E36" s="252">
        <f>SUM(E8:E35)</f>
        <v>3537725.7599999988</v>
      </c>
    </row>
    <row r="37" spans="1:5" s="8" customFormat="1" x14ac:dyDescent="0.2">
      <c r="A37" s="349"/>
      <c r="B37" s="349"/>
      <c r="C37" s="363"/>
      <c r="D37" s="363"/>
      <c r="E37" s="363"/>
    </row>
  </sheetData>
  <dataValidations count="5">
    <dataValidation allowBlank="1" showInputMessage="1" showErrorMessage="1" prompt="Importe final del periodo que corresponde la información financiera trimestral que se presenta." sqref="D7" xr:uid="{00000000-0002-0000-2800-000000000000}"/>
    <dataValidation allowBlank="1" showInputMessage="1" showErrorMessage="1" prompt="Saldo al 31 de diciembre del año anterior del ejercio que se presenta." sqref="C7" xr:uid="{00000000-0002-0000-2800-000001000000}"/>
    <dataValidation allowBlank="1" showInputMessage="1" showErrorMessage="1" prompt="Corresponde al número de la cuenta de acuerdo al Plan de Cuentas emitido por el CONAC (DOF 23/12/2015)." sqref="A7" xr:uid="{00000000-0002-0000-2800-000002000000}"/>
    <dataValidation allowBlank="1" showInputMessage="1" showErrorMessage="1" prompt="Corresponde al nombre o descripción de la cuenta de acuerdo al Plan de Cuentas emitido por el CONAC." sqref="B7" xr:uid="{00000000-0002-0000-2800-000003000000}"/>
    <dataValidation allowBlank="1" showInputMessage="1" showErrorMessage="1" prompt="Diferencia entre el saldo final y el inicial presentados." sqref="E7" xr:uid="{00000000-0002-0000-2800-000004000000}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D50"/>
  <sheetViews>
    <sheetView zoomScaleNormal="100" zoomScaleSheetLayoutView="100" workbookViewId="0">
      <selection activeCell="D51" sqref="A1:D51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  <c r="D1" s="382"/>
    </row>
    <row r="2" spans="1:4" s="12" customFormat="1" x14ac:dyDescent="0.2">
      <c r="A2" s="21" t="s">
        <v>0</v>
      </c>
      <c r="B2" s="21"/>
      <c r="C2" s="380"/>
      <c r="D2" s="381"/>
    </row>
    <row r="3" spans="1:4" s="12" customFormat="1" x14ac:dyDescent="0.2">
      <c r="A3" s="21"/>
      <c r="B3" s="21"/>
      <c r="C3" s="380"/>
      <c r="D3" s="381"/>
    </row>
    <row r="4" spans="1:4" s="12" customFormat="1" x14ac:dyDescent="0.2">
      <c r="C4" s="380"/>
      <c r="D4" s="381"/>
    </row>
    <row r="5" spans="1:4" s="12" customFormat="1" ht="11.25" customHeight="1" x14ac:dyDescent="0.2">
      <c r="A5" s="476" t="s">
        <v>381</v>
      </c>
      <c r="B5" s="477"/>
      <c r="C5" s="380"/>
      <c r="D5" s="379" t="s">
        <v>379</v>
      </c>
    </row>
    <row r="6" spans="1:4" x14ac:dyDescent="0.2">
      <c r="A6" s="378"/>
      <c r="B6" s="378"/>
      <c r="C6" s="377"/>
      <c r="D6" s="376"/>
    </row>
    <row r="7" spans="1:4" ht="15" customHeight="1" x14ac:dyDescent="0.2">
      <c r="A7" s="228" t="s">
        <v>45</v>
      </c>
      <c r="B7" s="227" t="s">
        <v>46</v>
      </c>
      <c r="C7" s="293" t="s">
        <v>49</v>
      </c>
      <c r="D7" s="316" t="s">
        <v>378</v>
      </c>
    </row>
    <row r="8" spans="1:4" x14ac:dyDescent="0.2">
      <c r="A8" s="374">
        <v>123536131</v>
      </c>
      <c r="B8" s="375" t="s">
        <v>575</v>
      </c>
      <c r="C8" s="373">
        <v>340045.64</v>
      </c>
      <c r="D8" s="372"/>
    </row>
    <row r="9" spans="1:4" x14ac:dyDescent="0.2">
      <c r="A9" s="374">
        <v>123636231</v>
      </c>
      <c r="B9" s="375" t="s">
        <v>577</v>
      </c>
      <c r="C9" s="373">
        <v>600381.64</v>
      </c>
      <c r="D9" s="372"/>
    </row>
    <row r="10" spans="1:4" x14ac:dyDescent="0.2">
      <c r="A10" s="374"/>
      <c r="B10" s="375"/>
      <c r="C10" s="373"/>
      <c r="D10" s="372"/>
    </row>
    <row r="11" spans="1:4" x14ac:dyDescent="0.2">
      <c r="A11" s="374"/>
      <c r="B11" s="375"/>
      <c r="C11" s="373"/>
      <c r="D11" s="372"/>
    </row>
    <row r="12" spans="1:4" x14ac:dyDescent="0.2">
      <c r="A12" s="374"/>
      <c r="B12" s="375"/>
      <c r="C12" s="373"/>
      <c r="D12" s="372"/>
    </row>
    <row r="13" spans="1:4" x14ac:dyDescent="0.2">
      <c r="A13" s="374"/>
      <c r="B13" s="375"/>
      <c r="C13" s="373"/>
      <c r="D13" s="372"/>
    </row>
    <row r="14" spans="1:4" x14ac:dyDescent="0.2">
      <c r="A14" s="374"/>
      <c r="B14" s="375"/>
      <c r="C14" s="373"/>
      <c r="D14" s="372"/>
    </row>
    <row r="15" spans="1:4" x14ac:dyDescent="0.2">
      <c r="A15" s="374"/>
      <c r="B15" s="375"/>
      <c r="C15" s="373"/>
      <c r="D15" s="372"/>
    </row>
    <row r="16" spans="1:4" x14ac:dyDescent="0.2">
      <c r="A16" s="374"/>
      <c r="B16" s="375"/>
      <c r="C16" s="373"/>
      <c r="D16" s="372"/>
    </row>
    <row r="17" spans="1:4" x14ac:dyDescent="0.2">
      <c r="A17" s="374"/>
      <c r="B17" s="375"/>
      <c r="C17" s="373"/>
      <c r="D17" s="372"/>
    </row>
    <row r="18" spans="1:4" x14ac:dyDescent="0.2">
      <c r="A18" s="374"/>
      <c r="B18" s="375"/>
      <c r="C18" s="373"/>
      <c r="D18" s="372"/>
    </row>
    <row r="19" spans="1:4" x14ac:dyDescent="0.2">
      <c r="A19" s="374"/>
      <c r="B19" s="374"/>
      <c r="C19" s="373"/>
      <c r="D19" s="372"/>
    </row>
    <row r="20" spans="1:4" x14ac:dyDescent="0.2">
      <c r="A20" s="371"/>
      <c r="B20" s="371" t="s">
        <v>319</v>
      </c>
      <c r="C20" s="370">
        <f>SUM(C8:C19)</f>
        <v>940427.28</v>
      </c>
      <c r="D20" s="369">
        <v>0</v>
      </c>
    </row>
    <row r="23" spans="1:4" x14ac:dyDescent="0.2">
      <c r="A23" s="476" t="s">
        <v>380</v>
      </c>
      <c r="B23" s="477"/>
      <c r="C23" s="380"/>
      <c r="D23" s="379" t="s">
        <v>379</v>
      </c>
    </row>
    <row r="24" spans="1:4" x14ac:dyDescent="0.2">
      <c r="A24" s="378"/>
      <c r="B24" s="378"/>
      <c r="C24" s="377"/>
      <c r="D24" s="376"/>
    </row>
    <row r="25" spans="1:4" x14ac:dyDescent="0.2">
      <c r="A25" s="228" t="s">
        <v>45</v>
      </c>
      <c r="B25" s="227" t="s">
        <v>46</v>
      </c>
      <c r="C25" s="293" t="s">
        <v>49</v>
      </c>
      <c r="D25" s="316" t="s">
        <v>378</v>
      </c>
    </row>
    <row r="26" spans="1:4" x14ac:dyDescent="0.2">
      <c r="A26" s="374">
        <v>124115111</v>
      </c>
      <c r="B26" s="375" t="s">
        <v>579</v>
      </c>
      <c r="C26" s="373">
        <v>34458.620000000003</v>
      </c>
      <c r="D26" s="372"/>
    </row>
    <row r="27" spans="1:4" x14ac:dyDescent="0.2">
      <c r="A27" s="374">
        <v>124135151</v>
      </c>
      <c r="B27" s="375" t="s">
        <v>583</v>
      </c>
      <c r="C27" s="373">
        <v>538446.54</v>
      </c>
      <c r="D27" s="372"/>
    </row>
    <row r="28" spans="1:4" x14ac:dyDescent="0.2">
      <c r="A28" s="374">
        <v>124415411</v>
      </c>
      <c r="B28" s="375" t="s">
        <v>591</v>
      </c>
      <c r="C28" s="373">
        <v>286700</v>
      </c>
      <c r="D28" s="372"/>
    </row>
    <row r="29" spans="1:4" x14ac:dyDescent="0.2">
      <c r="A29" s="374">
        <v>124425421</v>
      </c>
      <c r="B29" s="375" t="s">
        <v>593</v>
      </c>
      <c r="C29" s="373">
        <v>20000</v>
      </c>
      <c r="D29" s="372"/>
    </row>
    <row r="30" spans="1:4" x14ac:dyDescent="0.2">
      <c r="A30" s="374">
        <v>124495491</v>
      </c>
      <c r="B30" s="375" t="s">
        <v>595</v>
      </c>
      <c r="C30" s="373">
        <v>31598.27</v>
      </c>
      <c r="D30" s="372"/>
    </row>
    <row r="31" spans="1:4" x14ac:dyDescent="0.2">
      <c r="A31" s="374">
        <v>124505511</v>
      </c>
      <c r="B31" s="375" t="s">
        <v>597</v>
      </c>
      <c r="C31" s="373">
        <v>35279.660000000003</v>
      </c>
      <c r="D31" s="372"/>
    </row>
    <row r="32" spans="1:4" x14ac:dyDescent="0.2">
      <c r="A32" s="374">
        <v>124625621</v>
      </c>
      <c r="B32" s="375" t="s">
        <v>601</v>
      </c>
      <c r="C32" s="373">
        <v>463510.08</v>
      </c>
      <c r="D32" s="372"/>
    </row>
    <row r="33" spans="1:4" x14ac:dyDescent="0.2">
      <c r="A33" s="374">
        <v>124655651</v>
      </c>
      <c r="B33" s="375" t="s">
        <v>607</v>
      </c>
      <c r="C33" s="373">
        <v>24360</v>
      </c>
      <c r="D33" s="372"/>
    </row>
    <row r="34" spans="1:4" x14ac:dyDescent="0.2">
      <c r="A34" s="374">
        <v>124675671</v>
      </c>
      <c r="B34" s="374" t="s">
        <v>611</v>
      </c>
      <c r="C34" s="373">
        <v>168900.01</v>
      </c>
      <c r="D34" s="372"/>
    </row>
    <row r="35" spans="1:4" x14ac:dyDescent="0.2">
      <c r="A35" s="374"/>
      <c r="B35" s="375"/>
      <c r="C35" s="373"/>
      <c r="D35" s="372"/>
    </row>
    <row r="36" spans="1:4" x14ac:dyDescent="0.2">
      <c r="A36" s="374"/>
      <c r="B36" s="375"/>
      <c r="C36" s="373"/>
      <c r="D36" s="372"/>
    </row>
    <row r="37" spans="1:4" x14ac:dyDescent="0.2">
      <c r="A37" s="374"/>
      <c r="B37" s="375"/>
      <c r="C37" s="373"/>
      <c r="D37" s="372"/>
    </row>
    <row r="38" spans="1:4" x14ac:dyDescent="0.2">
      <c r="A38" s="374"/>
      <c r="B38" s="375"/>
      <c r="C38" s="373"/>
      <c r="D38" s="372"/>
    </row>
    <row r="39" spans="1:4" x14ac:dyDescent="0.2">
      <c r="A39" s="374"/>
      <c r="B39" s="375"/>
      <c r="C39" s="373"/>
      <c r="D39" s="372"/>
    </row>
    <row r="40" spans="1:4" x14ac:dyDescent="0.2">
      <c r="A40" s="374"/>
      <c r="B40" s="375"/>
      <c r="C40" s="373"/>
      <c r="D40" s="372"/>
    </row>
    <row r="41" spans="1:4" x14ac:dyDescent="0.2">
      <c r="A41" s="374"/>
      <c r="B41" s="375"/>
      <c r="C41" s="373"/>
      <c r="D41" s="372"/>
    </row>
    <row r="42" spans="1:4" x14ac:dyDescent="0.2">
      <c r="A42" s="374"/>
      <c r="B42" s="375"/>
      <c r="C42" s="373"/>
      <c r="D42" s="372"/>
    </row>
    <row r="43" spans="1:4" x14ac:dyDescent="0.2">
      <c r="A43" s="374"/>
      <c r="B43" s="375"/>
      <c r="C43" s="373"/>
      <c r="D43" s="372"/>
    </row>
    <row r="44" spans="1:4" x14ac:dyDescent="0.2">
      <c r="A44" s="374"/>
      <c r="B44" s="375"/>
      <c r="C44" s="373"/>
      <c r="D44" s="372"/>
    </row>
    <row r="45" spans="1:4" x14ac:dyDescent="0.2">
      <c r="A45" s="374"/>
      <c r="B45" s="375"/>
      <c r="C45" s="373"/>
      <c r="D45" s="372"/>
    </row>
    <row r="46" spans="1:4" x14ac:dyDescent="0.2">
      <c r="A46" s="374"/>
      <c r="B46" s="375"/>
      <c r="C46" s="373"/>
      <c r="D46" s="372"/>
    </row>
    <row r="47" spans="1:4" x14ac:dyDescent="0.2">
      <c r="A47" s="374"/>
      <c r="B47" s="375"/>
      <c r="C47" s="373"/>
      <c r="D47" s="372"/>
    </row>
    <row r="48" spans="1:4" x14ac:dyDescent="0.2">
      <c r="A48" s="374"/>
      <c r="B48" s="375"/>
      <c r="C48" s="373"/>
      <c r="D48" s="372"/>
    </row>
    <row r="49" spans="1:4" x14ac:dyDescent="0.2">
      <c r="A49" s="374"/>
      <c r="B49" s="374"/>
      <c r="C49" s="373"/>
      <c r="D49" s="372"/>
    </row>
    <row r="50" spans="1:4" x14ac:dyDescent="0.2">
      <c r="A50" s="371"/>
      <c r="B50" s="371" t="s">
        <v>377</v>
      </c>
      <c r="C50" s="370">
        <f>SUM(C26:C49)</f>
        <v>1603253.1800000002</v>
      </c>
      <c r="D50" s="369">
        <v>0</v>
      </c>
    </row>
  </sheetData>
  <mergeCells count="2">
    <mergeCell ref="A5:B5"/>
    <mergeCell ref="A23:B23"/>
  </mergeCells>
  <dataValidations count="5">
    <dataValidation allowBlank="1" showInputMessage="1" showErrorMessage="1" prompt="Importe (saldo final) de las adquisiciones de bienes muebles e inmuebles efectuadas en el periodo que se presenta." sqref="C7" xr:uid="{00000000-0002-0000-2A00-000000000000}"/>
    <dataValidation allowBlank="1" showInputMessage="1" showErrorMessage="1" prompt="Corresponde al número de la cuenta de acuerdo al Plan de Cuentas emitido por el CONAC (DOF 23/12/2015)." sqref="A7 A25" xr:uid="{00000000-0002-0000-2A00-000001000000}"/>
    <dataValidation allowBlank="1" showInputMessage="1" showErrorMessage="1" prompt="Corresponde al nombre o descripción de la cuenta de acuerdo al Plan de Cuentas emitido por el CONAC." sqref="B7 B25" xr:uid="{00000000-0002-0000-2A00-000002000000}"/>
    <dataValidation allowBlank="1" showInputMessage="1" showErrorMessage="1" prompt="Importe (saldo final) de las adquisiciones de bienes muebles e inmuebles efectuadas en el periodo al que corresponde la cuenta pública presentada." sqref="C25" xr:uid="{00000000-0002-0000-2A00-000003000000}"/>
    <dataValidation allowBlank="1" showInputMessage="1" showErrorMessage="1" prompt="Detallar el porcentaje de estas adquisiciones que fueron realizadas mediante subsidios de capital del sector central (subsidiados por la federación, estado o municipio)." sqref="D7 D25" xr:uid="{00000000-0002-0000-2A00-000004000000}"/>
  </dataValidation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58" t="s">
        <v>213</v>
      </c>
      <c r="B6" s="468"/>
      <c r="C6" s="468"/>
      <c r="D6" s="469"/>
    </row>
    <row r="7" spans="1:4" ht="27.95" customHeight="1" thickBot="1" x14ac:dyDescent="0.25">
      <c r="A7" s="478" t="s">
        <v>214</v>
      </c>
      <c r="B7" s="479"/>
      <c r="C7" s="479"/>
      <c r="D7" s="480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D43"/>
  <sheetViews>
    <sheetView zoomScaleNormal="100" zoomScaleSheetLayoutView="100" workbookViewId="0">
      <pane ySplit="8" topLeftCell="A9" activePane="bottomLeft" state="frozen"/>
      <selection pane="bottomLeft" activeCell="D44" sqref="A1:D44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</row>
    <row r="2" spans="1:4" s="12" customFormat="1" x14ac:dyDescent="0.2">
      <c r="A2" s="21" t="s">
        <v>0</v>
      </c>
      <c r="B2" s="21"/>
      <c r="C2" s="380"/>
    </row>
    <row r="3" spans="1:4" s="12" customFormat="1" x14ac:dyDescent="0.2">
      <c r="A3" s="21"/>
      <c r="B3" s="21"/>
      <c r="C3" s="380"/>
    </row>
    <row r="4" spans="1:4" s="12" customFormat="1" x14ac:dyDescent="0.2">
      <c r="A4" s="21"/>
      <c r="B4" s="21"/>
      <c r="C4" s="380"/>
    </row>
    <row r="5" spans="1:4" s="12" customFormat="1" x14ac:dyDescent="0.2">
      <c r="C5" s="380"/>
    </row>
    <row r="6" spans="1:4" s="12" customFormat="1" ht="11.25" customHeight="1" x14ac:dyDescent="0.2">
      <c r="A6" s="476" t="s">
        <v>227</v>
      </c>
      <c r="B6" s="477"/>
      <c r="C6" s="380"/>
      <c r="D6" s="396" t="s">
        <v>415</v>
      </c>
    </row>
    <row r="7" spans="1:4" x14ac:dyDescent="0.2">
      <c r="A7" s="378"/>
      <c r="B7" s="378"/>
      <c r="C7" s="377"/>
    </row>
    <row r="8" spans="1:4" ht="15" customHeight="1" x14ac:dyDescent="0.2">
      <c r="A8" s="228" t="s">
        <v>45</v>
      </c>
      <c r="B8" s="395" t="s">
        <v>46</v>
      </c>
      <c r="C8" s="293" t="s">
        <v>47</v>
      </c>
      <c r="D8" s="293" t="s">
        <v>48</v>
      </c>
    </row>
    <row r="9" spans="1:4" x14ac:dyDescent="0.2">
      <c r="A9" s="392">
        <v>5500</v>
      </c>
      <c r="B9" s="394" t="s">
        <v>414</v>
      </c>
      <c r="C9" s="388">
        <f>SUM(C10+C19+C22+C28+C30+C32)</f>
        <v>0</v>
      </c>
      <c r="D9" s="388">
        <f>SUM(D10+D19+D22+D28+D30+D32)</f>
        <v>1602089.12</v>
      </c>
    </row>
    <row r="10" spans="1:4" x14ac:dyDescent="0.2">
      <c r="A10" s="390">
        <v>5510</v>
      </c>
      <c r="B10" s="393" t="s">
        <v>413</v>
      </c>
      <c r="C10" s="388">
        <f>SUM(C11:C18)</f>
        <v>0</v>
      </c>
      <c r="D10" s="388">
        <f>SUM(D11:D18)</f>
        <v>1602089.12</v>
      </c>
    </row>
    <row r="11" spans="1:4" x14ac:dyDescent="0.2">
      <c r="A11" s="390">
        <v>5511</v>
      </c>
      <c r="B11" s="393" t="s">
        <v>412</v>
      </c>
      <c r="C11" s="388">
        <v>0</v>
      </c>
      <c r="D11" s="387">
        <v>0</v>
      </c>
    </row>
    <row r="12" spans="1:4" x14ac:dyDescent="0.2">
      <c r="A12" s="390">
        <v>5512</v>
      </c>
      <c r="B12" s="393" t="s">
        <v>411</v>
      </c>
      <c r="C12" s="388">
        <v>0</v>
      </c>
      <c r="D12" s="387">
        <v>0</v>
      </c>
    </row>
    <row r="13" spans="1:4" x14ac:dyDescent="0.2">
      <c r="A13" s="390">
        <v>5513</v>
      </c>
      <c r="B13" s="393" t="s">
        <v>410</v>
      </c>
      <c r="C13" s="388">
        <v>0</v>
      </c>
      <c r="D13" s="387">
        <v>0</v>
      </c>
    </row>
    <row r="14" spans="1:4" x14ac:dyDescent="0.2">
      <c r="A14" s="390">
        <v>5514</v>
      </c>
      <c r="B14" s="393" t="s">
        <v>409</v>
      </c>
      <c r="C14" s="388">
        <v>0</v>
      </c>
      <c r="D14" s="387">
        <v>0</v>
      </c>
    </row>
    <row r="15" spans="1:4" x14ac:dyDescent="0.2">
      <c r="A15" s="390">
        <v>5515</v>
      </c>
      <c r="B15" s="393" t="s">
        <v>408</v>
      </c>
      <c r="C15" s="388">
        <v>0</v>
      </c>
      <c r="D15" s="387">
        <v>1602089.12</v>
      </c>
    </row>
    <row r="16" spans="1:4" x14ac:dyDescent="0.2">
      <c r="A16" s="390">
        <v>5516</v>
      </c>
      <c r="B16" s="393" t="s">
        <v>407</v>
      </c>
      <c r="C16" s="388">
        <v>0</v>
      </c>
      <c r="D16" s="387">
        <v>0</v>
      </c>
    </row>
    <row r="17" spans="1:4" x14ac:dyDescent="0.2">
      <c r="A17" s="390">
        <v>5517</v>
      </c>
      <c r="B17" s="393" t="s">
        <v>406</v>
      </c>
      <c r="C17" s="388">
        <v>0</v>
      </c>
      <c r="D17" s="387">
        <v>0</v>
      </c>
    </row>
    <row r="18" spans="1:4" x14ac:dyDescent="0.2">
      <c r="A18" s="390">
        <v>5518</v>
      </c>
      <c r="B18" s="393" t="s">
        <v>405</v>
      </c>
      <c r="C18" s="388">
        <v>0</v>
      </c>
      <c r="D18" s="387">
        <v>0</v>
      </c>
    </row>
    <row r="19" spans="1:4" x14ac:dyDescent="0.2">
      <c r="A19" s="390">
        <v>5520</v>
      </c>
      <c r="B19" s="393" t="s">
        <v>404</v>
      </c>
      <c r="C19" s="388">
        <f>SUM(C20:C21)</f>
        <v>0</v>
      </c>
      <c r="D19" s="388">
        <f>SUM(D20:D21)</f>
        <v>0</v>
      </c>
    </row>
    <row r="20" spans="1:4" x14ac:dyDescent="0.2">
      <c r="A20" s="390">
        <v>5521</v>
      </c>
      <c r="B20" s="393" t="s">
        <v>403</v>
      </c>
      <c r="C20" s="388">
        <v>0</v>
      </c>
      <c r="D20" s="387">
        <v>0</v>
      </c>
    </row>
    <row r="21" spans="1:4" x14ac:dyDescent="0.2">
      <c r="A21" s="390">
        <v>5522</v>
      </c>
      <c r="B21" s="393" t="s">
        <v>402</v>
      </c>
      <c r="C21" s="388">
        <v>0</v>
      </c>
      <c r="D21" s="387">
        <v>0</v>
      </c>
    </row>
    <row r="22" spans="1:4" x14ac:dyDescent="0.2">
      <c r="A22" s="390">
        <v>5530</v>
      </c>
      <c r="B22" s="393" t="s">
        <v>401</v>
      </c>
      <c r="C22" s="388">
        <f>SUM(C23:C27)</f>
        <v>0</v>
      </c>
      <c r="D22" s="388">
        <f>SUM(D23:D27)</f>
        <v>0</v>
      </c>
    </row>
    <row r="23" spans="1:4" x14ac:dyDescent="0.2">
      <c r="A23" s="390">
        <v>5531</v>
      </c>
      <c r="B23" s="393" t="s">
        <v>400</v>
      </c>
      <c r="C23" s="388">
        <v>0</v>
      </c>
      <c r="D23" s="387">
        <v>0</v>
      </c>
    </row>
    <row r="24" spans="1:4" x14ac:dyDescent="0.2">
      <c r="A24" s="390">
        <v>5532</v>
      </c>
      <c r="B24" s="393" t="s">
        <v>399</v>
      </c>
      <c r="C24" s="388">
        <v>0</v>
      </c>
      <c r="D24" s="387">
        <v>0</v>
      </c>
    </row>
    <row r="25" spans="1:4" x14ac:dyDescent="0.2">
      <c r="A25" s="390">
        <v>5533</v>
      </c>
      <c r="B25" s="393" t="s">
        <v>398</v>
      </c>
      <c r="C25" s="388">
        <v>0</v>
      </c>
      <c r="D25" s="387">
        <v>0</v>
      </c>
    </row>
    <row r="26" spans="1:4" x14ac:dyDescent="0.2">
      <c r="A26" s="390">
        <v>5534</v>
      </c>
      <c r="B26" s="393" t="s">
        <v>397</v>
      </c>
      <c r="C26" s="388">
        <v>0</v>
      </c>
      <c r="D26" s="387">
        <v>0</v>
      </c>
    </row>
    <row r="27" spans="1:4" x14ac:dyDescent="0.2">
      <c r="A27" s="390">
        <v>5535</v>
      </c>
      <c r="B27" s="393" t="s">
        <v>396</v>
      </c>
      <c r="C27" s="388">
        <v>0</v>
      </c>
      <c r="D27" s="387">
        <v>0</v>
      </c>
    </row>
    <row r="28" spans="1:4" x14ac:dyDescent="0.2">
      <c r="A28" s="390">
        <v>5540</v>
      </c>
      <c r="B28" s="393" t="s">
        <v>395</v>
      </c>
      <c r="C28" s="388">
        <f>C29</f>
        <v>0</v>
      </c>
      <c r="D28" s="387">
        <f>D29</f>
        <v>0</v>
      </c>
    </row>
    <row r="29" spans="1:4" x14ac:dyDescent="0.2">
      <c r="A29" s="390">
        <v>5541</v>
      </c>
      <c r="B29" s="393" t="s">
        <v>395</v>
      </c>
      <c r="C29" s="388">
        <v>0</v>
      </c>
      <c r="D29" s="387">
        <v>0</v>
      </c>
    </row>
    <row r="30" spans="1:4" x14ac:dyDescent="0.2">
      <c r="A30" s="390">
        <v>5550</v>
      </c>
      <c r="B30" s="389" t="s">
        <v>394</v>
      </c>
      <c r="C30" s="388">
        <f>SUM(C31)</f>
        <v>0</v>
      </c>
      <c r="D30" s="388">
        <f>SUM(D31)</f>
        <v>0</v>
      </c>
    </row>
    <row r="31" spans="1:4" x14ac:dyDescent="0.2">
      <c r="A31" s="390">
        <v>5551</v>
      </c>
      <c r="B31" s="389" t="s">
        <v>394</v>
      </c>
      <c r="C31" s="388">
        <v>0</v>
      </c>
      <c r="D31" s="387">
        <v>0</v>
      </c>
    </row>
    <row r="32" spans="1:4" x14ac:dyDescent="0.2">
      <c r="A32" s="390">
        <v>5590</v>
      </c>
      <c r="B32" s="389" t="s">
        <v>393</v>
      </c>
      <c r="C32" s="388">
        <f>SUM(C33:C40)</f>
        <v>0</v>
      </c>
      <c r="D32" s="388">
        <f>SUM(D33:D40)</f>
        <v>0</v>
      </c>
    </row>
    <row r="33" spans="1:4" x14ac:dyDescent="0.2">
      <c r="A33" s="390">
        <v>5591</v>
      </c>
      <c r="B33" s="389" t="s">
        <v>392</v>
      </c>
      <c r="C33" s="388">
        <v>0</v>
      </c>
      <c r="D33" s="387">
        <v>0</v>
      </c>
    </row>
    <row r="34" spans="1:4" x14ac:dyDescent="0.2">
      <c r="A34" s="390">
        <v>5592</v>
      </c>
      <c r="B34" s="389" t="s">
        <v>391</v>
      </c>
      <c r="C34" s="388">
        <v>0</v>
      </c>
      <c r="D34" s="387">
        <v>0</v>
      </c>
    </row>
    <row r="35" spans="1:4" x14ac:dyDescent="0.2">
      <c r="A35" s="390">
        <v>5593</v>
      </c>
      <c r="B35" s="389" t="s">
        <v>390</v>
      </c>
      <c r="C35" s="388">
        <v>0</v>
      </c>
      <c r="D35" s="387">
        <v>0</v>
      </c>
    </row>
    <row r="36" spans="1:4" x14ac:dyDescent="0.2">
      <c r="A36" s="390">
        <v>5594</v>
      </c>
      <c r="B36" s="389" t="s">
        <v>389</v>
      </c>
      <c r="C36" s="388">
        <v>0</v>
      </c>
      <c r="D36" s="387">
        <v>0</v>
      </c>
    </row>
    <row r="37" spans="1:4" x14ac:dyDescent="0.2">
      <c r="A37" s="390">
        <v>5595</v>
      </c>
      <c r="B37" s="389" t="s">
        <v>388</v>
      </c>
      <c r="C37" s="388">
        <v>0</v>
      </c>
      <c r="D37" s="387">
        <v>0</v>
      </c>
    </row>
    <row r="38" spans="1:4" x14ac:dyDescent="0.2">
      <c r="A38" s="390">
        <v>5596</v>
      </c>
      <c r="B38" s="389" t="s">
        <v>387</v>
      </c>
      <c r="C38" s="388">
        <v>0</v>
      </c>
      <c r="D38" s="387">
        <v>0</v>
      </c>
    </row>
    <row r="39" spans="1:4" x14ac:dyDescent="0.2">
      <c r="A39" s="390">
        <v>5597</v>
      </c>
      <c r="B39" s="389" t="s">
        <v>386</v>
      </c>
      <c r="C39" s="388">
        <v>0</v>
      </c>
      <c r="D39" s="387">
        <v>0</v>
      </c>
    </row>
    <row r="40" spans="1:4" x14ac:dyDescent="0.2">
      <c r="A40" s="390">
        <v>5599</v>
      </c>
      <c r="B40" s="389" t="s">
        <v>385</v>
      </c>
      <c r="C40" s="388">
        <v>0</v>
      </c>
      <c r="D40" s="387">
        <v>0</v>
      </c>
    </row>
    <row r="41" spans="1:4" x14ac:dyDescent="0.2">
      <c r="A41" s="392">
        <v>5600</v>
      </c>
      <c r="B41" s="391" t="s">
        <v>384</v>
      </c>
      <c r="C41" s="388">
        <f>SUM(C42)</f>
        <v>0</v>
      </c>
      <c r="D41" s="388">
        <f>SUM(D42)</f>
        <v>0</v>
      </c>
    </row>
    <row r="42" spans="1:4" x14ac:dyDescent="0.2">
      <c r="A42" s="390">
        <v>5610</v>
      </c>
      <c r="B42" s="389" t="s">
        <v>383</v>
      </c>
      <c r="C42" s="388">
        <f>SUM(C43)</f>
        <v>0</v>
      </c>
      <c r="D42" s="388">
        <f>SUM(D43)</f>
        <v>0</v>
      </c>
    </row>
    <row r="43" spans="1:4" x14ac:dyDescent="0.2">
      <c r="A43" s="386">
        <v>5611</v>
      </c>
      <c r="B43" s="385" t="s">
        <v>382</v>
      </c>
      <c r="C43" s="384">
        <v>0</v>
      </c>
      <c r="D43" s="383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 xr:uid="{00000000-0002-0000-2C00-000000000000}"/>
    <dataValidation allowBlank="1" showInputMessage="1" showErrorMessage="1" prompt="Corresponde al número de la cuenta de acuerdo al Plan de Cuentas emitido por el CONAC (DOF 23/12/2015)." sqref="A8" xr:uid="{00000000-0002-0000-2C00-000001000000}"/>
    <dataValidation allowBlank="1" showInputMessage="1" showErrorMessage="1" prompt="Saldo al 31 de diciembre del año anterior del ejercio que se presenta." sqref="C8" xr:uid="{00000000-0002-0000-2C00-000002000000}"/>
    <dataValidation allowBlank="1" showInputMessage="1" showErrorMessage="1" prompt="Corresponde al nombre o descripción de la cuenta de acuerdo al Plan de Cuentas emitido por el CONAC." sqref="B8" xr:uid="{00000000-0002-0000-2C00-000003000000}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C20"/>
  <sheetViews>
    <sheetView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135</v>
      </c>
      <c r="B5" s="415"/>
      <c r="C5" s="414" t="s">
        <v>141</v>
      </c>
    </row>
    <row r="6" spans="1:3" x14ac:dyDescent="0.2">
      <c r="A6" s="413"/>
      <c r="B6" s="413"/>
      <c r="C6" s="412"/>
    </row>
    <row r="7" spans="1:3" ht="15" customHeight="1" x14ac:dyDescent="0.2">
      <c r="A7" s="228" t="s">
        <v>45</v>
      </c>
      <c r="B7" s="411" t="s">
        <v>46</v>
      </c>
      <c r="C7" s="395" t="s">
        <v>267</v>
      </c>
    </row>
    <row r="8" spans="1:3" x14ac:dyDescent="0.2">
      <c r="A8" s="408">
        <v>900001</v>
      </c>
      <c r="B8" s="410" t="s">
        <v>429</v>
      </c>
      <c r="C8" s="406">
        <v>0</v>
      </c>
    </row>
    <row r="9" spans="1:3" x14ac:dyDescent="0.2">
      <c r="A9" s="408">
        <v>900002</v>
      </c>
      <c r="B9" s="407" t="s">
        <v>428</v>
      </c>
      <c r="C9" s="406">
        <f>SUM(C10:C14)</f>
        <v>0</v>
      </c>
    </row>
    <row r="10" spans="1:3" x14ac:dyDescent="0.2">
      <c r="A10" s="409">
        <v>4320</v>
      </c>
      <c r="B10" s="403" t="s">
        <v>427</v>
      </c>
      <c r="C10" s="400"/>
    </row>
    <row r="11" spans="1:3" ht="22.5" x14ac:dyDescent="0.2">
      <c r="A11" s="409">
        <v>4330</v>
      </c>
      <c r="B11" s="403" t="s">
        <v>426</v>
      </c>
      <c r="C11" s="400"/>
    </row>
    <row r="12" spans="1:3" x14ac:dyDescent="0.2">
      <c r="A12" s="409">
        <v>4340</v>
      </c>
      <c r="B12" s="403" t="s">
        <v>425</v>
      </c>
      <c r="C12" s="400"/>
    </row>
    <row r="13" spans="1:3" x14ac:dyDescent="0.2">
      <c r="A13" s="409">
        <v>4399</v>
      </c>
      <c r="B13" s="403" t="s">
        <v>424</v>
      </c>
      <c r="C13" s="400"/>
    </row>
    <row r="14" spans="1:3" x14ac:dyDescent="0.2">
      <c r="A14" s="402">
        <v>4400</v>
      </c>
      <c r="B14" s="403" t="s">
        <v>423</v>
      </c>
      <c r="C14" s="400"/>
    </row>
    <row r="15" spans="1:3" x14ac:dyDescent="0.2">
      <c r="A15" s="408">
        <v>900003</v>
      </c>
      <c r="B15" s="407" t="s">
        <v>422</v>
      </c>
      <c r="C15" s="406">
        <f>SUM(C16:C19)</f>
        <v>0</v>
      </c>
    </row>
    <row r="16" spans="1:3" x14ac:dyDescent="0.2">
      <c r="A16" s="405">
        <v>52</v>
      </c>
      <c r="B16" s="403" t="s">
        <v>421</v>
      </c>
      <c r="C16" s="400"/>
    </row>
    <row r="17" spans="1:3" x14ac:dyDescent="0.2">
      <c r="A17" s="405">
        <v>62</v>
      </c>
      <c r="B17" s="403" t="s">
        <v>420</v>
      </c>
      <c r="C17" s="400"/>
    </row>
    <row r="18" spans="1:3" x14ac:dyDescent="0.2">
      <c r="A18" s="404" t="s">
        <v>419</v>
      </c>
      <c r="B18" s="403" t="s">
        <v>418</v>
      </c>
      <c r="C18" s="400"/>
    </row>
    <row r="19" spans="1:3" x14ac:dyDescent="0.2">
      <c r="A19" s="402">
        <v>4500</v>
      </c>
      <c r="B19" s="401" t="s">
        <v>417</v>
      </c>
      <c r="C19" s="400"/>
    </row>
    <row r="20" spans="1:3" x14ac:dyDescent="0.2">
      <c r="A20" s="399">
        <v>900004</v>
      </c>
      <c r="B20" s="398" t="s">
        <v>416</v>
      </c>
      <c r="C20" s="397">
        <f>+C8+C9-C15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 xr:uid="{00000000-0002-0000-2D00-000000000000}"/>
    <dataValidation allowBlank="1" showInputMessage="1" showErrorMessage="1" prompt="Corresponde al número de la cuenta de acuerdo al Plan de Cuentas emitido por el CONAC (DOF 23/12/2015). y Clasificador por Rubros de Ingreso. (DOF-2-ene-13)." sqref="A7" xr:uid="{00000000-0002-0000-2D00-000001000000}"/>
    <dataValidation allowBlank="1" showInputMessage="1" showErrorMessage="1" prompt="Corresponde al nombre o descripción de la cuenta de acuerdo al Plan de Cuentas emitido por el CONAC." sqref="B7" xr:uid="{00000000-0002-0000-2D00-000002000000}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56" t="s">
        <v>143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81" t="s">
        <v>216</v>
      </c>
      <c r="B7" s="482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C35"/>
  <sheetViews>
    <sheetView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136</v>
      </c>
      <c r="B5" s="415"/>
      <c r="C5" s="427" t="s">
        <v>142</v>
      </c>
    </row>
    <row r="6" spans="1:3" ht="11.25" customHeight="1" x14ac:dyDescent="0.2">
      <c r="A6" s="413"/>
      <c r="B6" s="412"/>
      <c r="C6" s="426"/>
    </row>
    <row r="7" spans="1:3" ht="15" customHeight="1" x14ac:dyDescent="0.2">
      <c r="A7" s="228" t="s">
        <v>45</v>
      </c>
      <c r="B7" s="411" t="s">
        <v>46</v>
      </c>
      <c r="C7" s="395" t="s">
        <v>267</v>
      </c>
    </row>
    <row r="8" spans="1:3" x14ac:dyDescent="0.2">
      <c r="A8" s="425">
        <v>900001</v>
      </c>
      <c r="B8" s="424" t="s">
        <v>452</v>
      </c>
      <c r="C8" s="423">
        <v>0</v>
      </c>
    </row>
    <row r="9" spans="1:3" x14ac:dyDescent="0.2">
      <c r="A9" s="425">
        <v>900002</v>
      </c>
      <c r="B9" s="424" t="s">
        <v>451</v>
      </c>
      <c r="C9" s="423">
        <f>SUM(C10:C26)</f>
        <v>0</v>
      </c>
    </row>
    <row r="10" spans="1:3" x14ac:dyDescent="0.2">
      <c r="A10" s="409">
        <v>5100</v>
      </c>
      <c r="B10" s="422" t="s">
        <v>450</v>
      </c>
      <c r="C10" s="420"/>
    </row>
    <row r="11" spans="1:3" x14ac:dyDescent="0.2">
      <c r="A11" s="409">
        <v>5200</v>
      </c>
      <c r="B11" s="422" t="s">
        <v>449</v>
      </c>
      <c r="C11" s="420"/>
    </row>
    <row r="12" spans="1:3" x14ac:dyDescent="0.2">
      <c r="A12" s="409">
        <v>5300</v>
      </c>
      <c r="B12" s="422" t="s">
        <v>448</v>
      </c>
      <c r="C12" s="420"/>
    </row>
    <row r="13" spans="1:3" x14ac:dyDescent="0.2">
      <c r="A13" s="409">
        <v>5400</v>
      </c>
      <c r="B13" s="422" t="s">
        <v>447</v>
      </c>
      <c r="C13" s="420"/>
    </row>
    <row r="14" spans="1:3" x14ac:dyDescent="0.2">
      <c r="A14" s="409">
        <v>5500</v>
      </c>
      <c r="B14" s="422" t="s">
        <v>446</v>
      </c>
      <c r="C14" s="420"/>
    </row>
    <row r="15" spans="1:3" x14ac:dyDescent="0.2">
      <c r="A15" s="409">
        <v>5600</v>
      </c>
      <c r="B15" s="422" t="s">
        <v>445</v>
      </c>
      <c r="C15" s="420"/>
    </row>
    <row r="16" spans="1:3" x14ac:dyDescent="0.2">
      <c r="A16" s="409">
        <v>5700</v>
      </c>
      <c r="B16" s="422" t="s">
        <v>444</v>
      </c>
      <c r="C16" s="420"/>
    </row>
    <row r="17" spans="1:3" x14ac:dyDescent="0.2">
      <c r="A17" s="409" t="s">
        <v>443</v>
      </c>
      <c r="B17" s="422" t="s">
        <v>442</v>
      </c>
      <c r="C17" s="420"/>
    </row>
    <row r="18" spans="1:3" x14ac:dyDescent="0.2">
      <c r="A18" s="409">
        <v>5900</v>
      </c>
      <c r="B18" s="422" t="s">
        <v>441</v>
      </c>
      <c r="C18" s="420"/>
    </row>
    <row r="19" spans="1:3" x14ac:dyDescent="0.2">
      <c r="A19" s="405">
        <v>6200</v>
      </c>
      <c r="B19" s="422" t="s">
        <v>440</v>
      </c>
      <c r="C19" s="420"/>
    </row>
    <row r="20" spans="1:3" x14ac:dyDescent="0.2">
      <c r="A20" s="405">
        <v>7200</v>
      </c>
      <c r="B20" s="422" t="s">
        <v>439</v>
      </c>
      <c r="C20" s="420"/>
    </row>
    <row r="21" spans="1:3" x14ac:dyDescent="0.2">
      <c r="A21" s="405">
        <v>7300</v>
      </c>
      <c r="B21" s="422" t="s">
        <v>438</v>
      </c>
      <c r="C21" s="420"/>
    </row>
    <row r="22" spans="1:3" x14ac:dyDescent="0.2">
      <c r="A22" s="405">
        <v>7500</v>
      </c>
      <c r="B22" s="422" t="s">
        <v>437</v>
      </c>
      <c r="C22" s="420"/>
    </row>
    <row r="23" spans="1:3" x14ac:dyDescent="0.2">
      <c r="A23" s="405">
        <v>7900</v>
      </c>
      <c r="B23" s="422" t="s">
        <v>436</v>
      </c>
      <c r="C23" s="420"/>
    </row>
    <row r="24" spans="1:3" x14ac:dyDescent="0.2">
      <c r="A24" s="405">
        <v>9100</v>
      </c>
      <c r="B24" s="422" t="s">
        <v>435</v>
      </c>
      <c r="C24" s="420"/>
    </row>
    <row r="25" spans="1:3" x14ac:dyDescent="0.2">
      <c r="A25" s="405">
        <v>9900</v>
      </c>
      <c r="B25" s="422" t="s">
        <v>434</v>
      </c>
      <c r="C25" s="420"/>
    </row>
    <row r="26" spans="1:3" x14ac:dyDescent="0.2">
      <c r="A26" s="405">
        <v>7400</v>
      </c>
      <c r="B26" s="421" t="s">
        <v>433</v>
      </c>
      <c r="C26" s="420"/>
    </row>
    <row r="27" spans="1:3" x14ac:dyDescent="0.2">
      <c r="A27" s="425">
        <v>900003</v>
      </c>
      <c r="B27" s="424" t="s">
        <v>432</v>
      </c>
      <c r="C27" s="423">
        <f>SUM(C28:C34)</f>
        <v>0</v>
      </c>
    </row>
    <row r="28" spans="1:3" ht="22.5" x14ac:dyDescent="0.2">
      <c r="A28" s="409">
        <v>5510</v>
      </c>
      <c r="B28" s="422" t="s">
        <v>413</v>
      </c>
      <c r="C28" s="420"/>
    </row>
    <row r="29" spans="1:3" x14ac:dyDescent="0.2">
      <c r="A29" s="409">
        <v>5520</v>
      </c>
      <c r="B29" s="422" t="s">
        <v>404</v>
      </c>
      <c r="C29" s="420"/>
    </row>
    <row r="30" spans="1:3" x14ac:dyDescent="0.2">
      <c r="A30" s="409">
        <v>5530</v>
      </c>
      <c r="B30" s="422" t="s">
        <v>401</v>
      </c>
      <c r="C30" s="420"/>
    </row>
    <row r="31" spans="1:3" ht="22.5" x14ac:dyDescent="0.2">
      <c r="A31" s="409">
        <v>5540</v>
      </c>
      <c r="B31" s="422" t="s">
        <v>395</v>
      </c>
      <c r="C31" s="420"/>
    </row>
    <row r="32" spans="1:3" x14ac:dyDescent="0.2">
      <c r="A32" s="409">
        <v>5550</v>
      </c>
      <c r="B32" s="422" t="s">
        <v>394</v>
      </c>
      <c r="C32" s="420"/>
    </row>
    <row r="33" spans="1:3" x14ac:dyDescent="0.2">
      <c r="A33" s="409">
        <v>5590</v>
      </c>
      <c r="B33" s="422" t="s">
        <v>393</v>
      </c>
      <c r="C33" s="420"/>
    </row>
    <row r="34" spans="1:3" x14ac:dyDescent="0.2">
      <c r="A34" s="409">
        <v>5600</v>
      </c>
      <c r="B34" s="421" t="s">
        <v>431</v>
      </c>
      <c r="C34" s="420"/>
    </row>
    <row r="35" spans="1:3" x14ac:dyDescent="0.2">
      <c r="A35" s="419">
        <v>900004</v>
      </c>
      <c r="B35" s="418" t="s">
        <v>430</v>
      </c>
      <c r="C35" s="417">
        <f>+C8-C9+C27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 xr:uid="{00000000-0002-0000-2F00-000000000000}"/>
    <dataValidation allowBlank="1" showInputMessage="1" showErrorMessage="1" prompt="Corresponde al número de la cuenta de acuerdo al Plan de Cuentas emitido por el CONAC (DOF 23/12/2015). y Clasificador por objeto del gasto (DOF-22-dic-14)." sqref="A7" xr:uid="{00000000-0002-0000-2F00-000001000000}"/>
    <dataValidation allowBlank="1" showInputMessage="1" showErrorMessage="1" prompt="Corresponde al nombre o descripción de la cuenta de acuerdo al Plan de Cuentas emitido por el CONAC." sqref="B7" xr:uid="{00000000-0002-0000-2F00-000002000000}"/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56" t="s">
        <v>143</v>
      </c>
      <c r="B2" s="457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81" t="s">
        <v>221</v>
      </c>
      <c r="B7" s="482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56" t="s">
        <v>143</v>
      </c>
      <c r="B2" s="457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H75"/>
  <sheetViews>
    <sheetView zoomScaleNormal="100" zoomScaleSheetLayoutView="100" workbookViewId="0">
      <selection activeCell="A7" sqref="A7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53" t="s">
        <v>40</v>
      </c>
    </row>
    <row r="3" spans="1:8" x14ac:dyDescent="0.2">
      <c r="A3" s="3"/>
    </row>
    <row r="4" spans="1:8" s="39" customFormat="1" ht="12.75" x14ac:dyDescent="0.2">
      <c r="A4" s="452" t="s">
        <v>76</v>
      </c>
    </row>
    <row r="5" spans="1:8" s="39" customFormat="1" ht="35.1" customHeight="1" x14ac:dyDescent="0.2">
      <c r="A5" s="484" t="s">
        <v>77</v>
      </c>
      <c r="B5" s="484"/>
      <c r="C5" s="484"/>
      <c r="D5" s="484"/>
      <c r="E5" s="484"/>
      <c r="F5" s="484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51" t="s">
        <v>79</v>
      </c>
      <c r="B9" s="41"/>
      <c r="C9" s="41"/>
      <c r="D9" s="41"/>
    </row>
    <row r="10" spans="1:8" s="39" customFormat="1" ht="12.75" x14ac:dyDescent="0.2">
      <c r="A10" s="451"/>
      <c r="B10" s="41"/>
      <c r="C10" s="41"/>
      <c r="D10" s="41"/>
    </row>
    <row r="11" spans="1:8" s="39" customFormat="1" ht="12.75" x14ac:dyDescent="0.2">
      <c r="A11" s="440">
        <v>7000</v>
      </c>
      <c r="B11" s="439" t="s">
        <v>517</v>
      </c>
      <c r="C11" s="41"/>
      <c r="D11" s="41"/>
    </row>
    <row r="12" spans="1:8" s="39" customFormat="1" ht="12.75" x14ac:dyDescent="0.2">
      <c r="A12" s="440"/>
      <c r="B12" s="439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5">
        <v>7100</v>
      </c>
      <c r="B14" s="450" t="s">
        <v>516</v>
      </c>
      <c r="C14" s="447"/>
      <c r="D14" s="447"/>
      <c r="E14" s="442"/>
    </row>
    <row r="15" spans="1:8" s="39" customFormat="1" x14ac:dyDescent="0.2">
      <c r="A15" s="431">
        <v>7110</v>
      </c>
      <c r="B15" s="448" t="s">
        <v>515</v>
      </c>
      <c r="C15" s="447"/>
      <c r="D15" s="447"/>
      <c r="E15" s="442"/>
    </row>
    <row r="16" spans="1:8" s="39" customFormat="1" x14ac:dyDescent="0.2">
      <c r="A16" s="431">
        <v>7120</v>
      </c>
      <c r="B16" s="448" t="s">
        <v>514</v>
      </c>
      <c r="C16" s="447"/>
      <c r="D16" s="447"/>
      <c r="E16" s="442"/>
    </row>
    <row r="17" spans="1:5" s="39" customFormat="1" x14ac:dyDescent="0.2">
      <c r="A17" s="431">
        <v>7130</v>
      </c>
      <c r="B17" s="448" t="s">
        <v>513</v>
      </c>
      <c r="C17" s="447"/>
      <c r="D17" s="447"/>
      <c r="E17" s="442"/>
    </row>
    <row r="18" spans="1:5" s="39" customFormat="1" ht="22.5" x14ac:dyDescent="0.2">
      <c r="A18" s="431">
        <v>7140</v>
      </c>
      <c r="B18" s="448" t="s">
        <v>512</v>
      </c>
      <c r="C18" s="447"/>
      <c r="D18" s="447"/>
      <c r="E18" s="442"/>
    </row>
    <row r="19" spans="1:5" s="39" customFormat="1" ht="22.5" x14ac:dyDescent="0.2">
      <c r="A19" s="431">
        <v>7150</v>
      </c>
      <c r="B19" s="448" t="s">
        <v>511</v>
      </c>
      <c r="C19" s="447"/>
      <c r="D19" s="447"/>
      <c r="E19" s="442"/>
    </row>
    <row r="20" spans="1:5" s="39" customFormat="1" x14ac:dyDescent="0.2">
      <c r="A20" s="431">
        <v>7160</v>
      </c>
      <c r="B20" s="448" t="s">
        <v>510</v>
      </c>
      <c r="C20" s="447"/>
      <c r="D20" s="447"/>
      <c r="E20" s="442"/>
    </row>
    <row r="21" spans="1:5" s="39" customFormat="1" x14ac:dyDescent="0.2">
      <c r="A21" s="445">
        <v>7200</v>
      </c>
      <c r="B21" s="450" t="s">
        <v>509</v>
      </c>
      <c r="C21" s="447"/>
      <c r="D21" s="447"/>
      <c r="E21" s="442"/>
    </row>
    <row r="22" spans="1:5" s="39" customFormat="1" ht="22.5" x14ac:dyDescent="0.2">
      <c r="A22" s="431">
        <v>7210</v>
      </c>
      <c r="B22" s="448" t="s">
        <v>508</v>
      </c>
      <c r="C22" s="447"/>
      <c r="D22" s="447"/>
      <c r="E22" s="442"/>
    </row>
    <row r="23" spans="1:5" s="39" customFormat="1" ht="22.5" x14ac:dyDescent="0.2">
      <c r="A23" s="431">
        <v>7220</v>
      </c>
      <c r="B23" s="448" t="s">
        <v>507</v>
      </c>
      <c r="C23" s="447"/>
      <c r="D23" s="447"/>
      <c r="E23" s="442"/>
    </row>
    <row r="24" spans="1:5" s="39" customFormat="1" ht="12.95" customHeight="1" x14ac:dyDescent="0.2">
      <c r="A24" s="431">
        <v>7230</v>
      </c>
      <c r="B24" s="446" t="s">
        <v>506</v>
      </c>
      <c r="C24" s="442"/>
      <c r="D24" s="442"/>
      <c r="E24" s="442"/>
    </row>
    <row r="25" spans="1:5" s="39" customFormat="1" ht="22.5" x14ac:dyDescent="0.2">
      <c r="A25" s="431">
        <v>7240</v>
      </c>
      <c r="B25" s="446" t="s">
        <v>505</v>
      </c>
      <c r="C25" s="442"/>
      <c r="D25" s="442"/>
      <c r="E25" s="442"/>
    </row>
    <row r="26" spans="1:5" s="39" customFormat="1" ht="22.5" x14ac:dyDescent="0.2">
      <c r="A26" s="431">
        <v>7250</v>
      </c>
      <c r="B26" s="446" t="s">
        <v>504</v>
      </c>
      <c r="C26" s="442"/>
      <c r="D26" s="442"/>
      <c r="E26" s="442"/>
    </row>
    <row r="27" spans="1:5" s="39" customFormat="1" ht="22.5" x14ac:dyDescent="0.2">
      <c r="A27" s="431">
        <v>7260</v>
      </c>
      <c r="B27" s="446" t="s">
        <v>503</v>
      </c>
      <c r="C27" s="442"/>
      <c r="D27" s="442"/>
      <c r="E27" s="442"/>
    </row>
    <row r="28" spans="1:5" s="39" customFormat="1" x14ac:dyDescent="0.2">
      <c r="A28" s="445">
        <v>7300</v>
      </c>
      <c r="B28" s="449" t="s">
        <v>502</v>
      </c>
      <c r="C28" s="442"/>
      <c r="D28" s="442"/>
      <c r="E28" s="442"/>
    </row>
    <row r="29" spans="1:5" s="39" customFormat="1" x14ac:dyDescent="0.2">
      <c r="A29" s="431">
        <v>7310</v>
      </c>
      <c r="B29" s="446" t="s">
        <v>501</v>
      </c>
      <c r="C29" s="442"/>
      <c r="D29" s="442"/>
      <c r="E29" s="442"/>
    </row>
    <row r="30" spans="1:5" s="39" customFormat="1" x14ac:dyDescent="0.2">
      <c r="A30" s="431">
        <v>7320</v>
      </c>
      <c r="B30" s="446" t="s">
        <v>500</v>
      </c>
      <c r="C30" s="442"/>
      <c r="D30" s="442"/>
      <c r="E30" s="442"/>
    </row>
    <row r="31" spans="1:5" s="39" customFormat="1" x14ac:dyDescent="0.2">
      <c r="A31" s="431">
        <v>7330</v>
      </c>
      <c r="B31" s="446" t="s">
        <v>499</v>
      </c>
      <c r="C31" s="442"/>
      <c r="D31" s="442"/>
      <c r="E31" s="442"/>
    </row>
    <row r="32" spans="1:5" s="39" customFormat="1" x14ac:dyDescent="0.2">
      <c r="A32" s="431">
        <v>7340</v>
      </c>
      <c r="B32" s="446" t="s">
        <v>498</v>
      </c>
      <c r="C32" s="442"/>
      <c r="D32" s="442"/>
      <c r="E32" s="442"/>
    </row>
    <row r="33" spans="1:5" s="39" customFormat="1" x14ac:dyDescent="0.2">
      <c r="A33" s="431">
        <v>7350</v>
      </c>
      <c r="B33" s="446" t="s">
        <v>497</v>
      </c>
      <c r="C33" s="442"/>
      <c r="D33" s="442"/>
      <c r="E33" s="442"/>
    </row>
    <row r="34" spans="1:5" s="39" customFormat="1" x14ac:dyDescent="0.2">
      <c r="A34" s="431">
        <v>7360</v>
      </c>
      <c r="B34" s="446" t="s">
        <v>496</v>
      </c>
      <c r="C34" s="442"/>
      <c r="D34" s="442"/>
      <c r="E34" s="442"/>
    </row>
    <row r="35" spans="1:5" s="39" customFormat="1" x14ac:dyDescent="0.2">
      <c r="A35" s="445">
        <v>7400</v>
      </c>
      <c r="B35" s="449" t="s">
        <v>495</v>
      </c>
      <c r="C35" s="442"/>
      <c r="D35" s="442"/>
      <c r="E35" s="442"/>
    </row>
    <row r="36" spans="1:5" s="39" customFormat="1" x14ac:dyDescent="0.2">
      <c r="A36" s="431">
        <v>7410</v>
      </c>
      <c r="B36" s="446" t="s">
        <v>494</v>
      </c>
      <c r="C36" s="442"/>
      <c r="D36" s="442"/>
      <c r="E36" s="442"/>
    </row>
    <row r="37" spans="1:5" s="39" customFormat="1" x14ac:dyDescent="0.2">
      <c r="A37" s="431">
        <v>7420</v>
      </c>
      <c r="B37" s="446" t="s">
        <v>493</v>
      </c>
      <c r="C37" s="442"/>
      <c r="D37" s="442"/>
      <c r="E37" s="442"/>
    </row>
    <row r="38" spans="1:5" s="39" customFormat="1" ht="22.5" x14ac:dyDescent="0.2">
      <c r="A38" s="445">
        <v>7500</v>
      </c>
      <c r="B38" s="449" t="s">
        <v>492</v>
      </c>
      <c r="C38" s="442"/>
      <c r="D38" s="442"/>
      <c r="E38" s="442"/>
    </row>
    <row r="39" spans="1:5" s="39" customFormat="1" ht="22.5" x14ac:dyDescent="0.2">
      <c r="A39" s="431">
        <v>7510</v>
      </c>
      <c r="B39" s="446" t="s">
        <v>491</v>
      </c>
      <c r="C39" s="442"/>
      <c r="D39" s="442"/>
      <c r="E39" s="442"/>
    </row>
    <row r="40" spans="1:5" s="39" customFormat="1" ht="22.5" x14ac:dyDescent="0.2">
      <c r="A40" s="431">
        <v>7520</v>
      </c>
      <c r="B40" s="446" t="s">
        <v>490</v>
      </c>
      <c r="C40" s="442"/>
      <c r="D40" s="442"/>
      <c r="E40" s="442"/>
    </row>
    <row r="41" spans="1:5" s="39" customFormat="1" x14ac:dyDescent="0.2">
      <c r="A41" s="445">
        <v>7600</v>
      </c>
      <c r="B41" s="449" t="s">
        <v>489</v>
      </c>
      <c r="C41" s="442"/>
      <c r="D41" s="442"/>
      <c r="E41" s="442"/>
    </row>
    <row r="42" spans="1:5" s="39" customFormat="1" x14ac:dyDescent="0.2">
      <c r="A42" s="431">
        <v>7610</v>
      </c>
      <c r="B42" s="448" t="s">
        <v>488</v>
      </c>
      <c r="C42" s="447"/>
      <c r="D42" s="447"/>
      <c r="E42" s="442"/>
    </row>
    <row r="43" spans="1:5" s="39" customFormat="1" x14ac:dyDescent="0.2">
      <c r="A43" s="431">
        <v>7620</v>
      </c>
      <c r="B43" s="448" t="s">
        <v>487</v>
      </c>
      <c r="C43" s="447"/>
      <c r="D43" s="447"/>
      <c r="E43" s="442"/>
    </row>
    <row r="44" spans="1:5" s="39" customFormat="1" x14ac:dyDescent="0.2">
      <c r="A44" s="431">
        <v>7630</v>
      </c>
      <c r="B44" s="448" t="s">
        <v>486</v>
      </c>
      <c r="C44" s="447"/>
      <c r="D44" s="447"/>
      <c r="E44" s="442"/>
    </row>
    <row r="45" spans="1:5" s="39" customFormat="1" x14ac:dyDescent="0.2">
      <c r="A45" s="431">
        <v>7640</v>
      </c>
      <c r="B45" s="446" t="s">
        <v>485</v>
      </c>
      <c r="C45" s="442"/>
      <c r="D45" s="442"/>
      <c r="E45" s="442"/>
    </row>
    <row r="46" spans="1:5" s="39" customFormat="1" x14ac:dyDescent="0.2">
      <c r="A46" s="431"/>
      <c r="B46" s="446"/>
      <c r="C46" s="442"/>
      <c r="D46" s="442"/>
      <c r="E46" s="442"/>
    </row>
    <row r="47" spans="1:5" s="39" customFormat="1" x14ac:dyDescent="0.2">
      <c r="A47" s="445" t="s">
        <v>484</v>
      </c>
      <c r="B47" s="444" t="s">
        <v>483</v>
      </c>
      <c r="C47" s="442"/>
      <c r="D47" s="442"/>
      <c r="E47" s="442"/>
    </row>
    <row r="48" spans="1:5" s="39" customFormat="1" x14ac:dyDescent="0.2">
      <c r="A48" s="431" t="s">
        <v>482</v>
      </c>
      <c r="B48" s="443" t="s">
        <v>481</v>
      </c>
      <c r="C48" s="442"/>
      <c r="D48" s="442"/>
      <c r="E48" s="442"/>
    </row>
    <row r="49" spans="1:8" s="39" customFormat="1" x14ac:dyDescent="0.2">
      <c r="A49" s="431" t="s">
        <v>480</v>
      </c>
      <c r="B49" s="443" t="s">
        <v>479</v>
      </c>
      <c r="C49" s="442"/>
      <c r="D49" s="442"/>
      <c r="E49" s="442"/>
    </row>
    <row r="50" spans="1:8" s="39" customFormat="1" x14ac:dyDescent="0.2">
      <c r="A50" s="431" t="s">
        <v>478</v>
      </c>
      <c r="B50" s="443" t="s">
        <v>477</v>
      </c>
      <c r="C50" s="442"/>
      <c r="D50" s="442"/>
      <c r="E50" s="442"/>
    </row>
    <row r="51" spans="1:8" s="39" customFormat="1" x14ac:dyDescent="0.2">
      <c r="A51" s="431" t="s">
        <v>476</v>
      </c>
      <c r="B51" s="443" t="s">
        <v>475</v>
      </c>
      <c r="C51" s="442"/>
      <c r="D51" s="442"/>
      <c r="E51" s="442"/>
    </row>
    <row r="52" spans="1:8" s="39" customFormat="1" x14ac:dyDescent="0.2">
      <c r="A52" s="431" t="s">
        <v>474</v>
      </c>
      <c r="B52" s="443" t="s">
        <v>473</v>
      </c>
      <c r="C52" s="442"/>
      <c r="D52" s="442"/>
      <c r="E52" s="442"/>
    </row>
    <row r="53" spans="1:8" s="39" customFormat="1" x14ac:dyDescent="0.2">
      <c r="A53" s="431" t="s">
        <v>472</v>
      </c>
      <c r="B53" s="443" t="s">
        <v>471</v>
      </c>
      <c r="C53" s="442"/>
      <c r="D53" s="442"/>
      <c r="E53" s="442"/>
    </row>
    <row r="54" spans="1:8" s="39" customFormat="1" ht="12" x14ac:dyDescent="0.2">
      <c r="A54" s="428" t="s">
        <v>470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41" t="s">
        <v>469</v>
      </c>
      <c r="B56" s="58"/>
    </row>
    <row r="57" spans="1:8" s="39" customFormat="1" ht="12.75" x14ac:dyDescent="0.2">
      <c r="A57" s="441"/>
    </row>
    <row r="58" spans="1:8" s="39" customFormat="1" ht="12.75" x14ac:dyDescent="0.2">
      <c r="A58" s="440">
        <v>8000</v>
      </c>
      <c r="B58" s="439" t="s">
        <v>468</v>
      </c>
    </row>
    <row r="59" spans="1:8" s="39" customFormat="1" x14ac:dyDescent="0.2">
      <c r="B59" s="483" t="s">
        <v>93</v>
      </c>
      <c r="C59" s="483"/>
      <c r="D59" s="483"/>
      <c r="E59" s="483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8">
        <v>8100</v>
      </c>
      <c r="B61" s="435" t="s">
        <v>467</v>
      </c>
      <c r="C61" s="48"/>
      <c r="D61" s="45"/>
      <c r="E61" s="45"/>
      <c r="H61" s="43"/>
    </row>
    <row r="62" spans="1:8" s="39" customFormat="1" x14ac:dyDescent="0.2">
      <c r="A62" s="437">
        <v>8110</v>
      </c>
      <c r="B62" s="47" t="s">
        <v>466</v>
      </c>
      <c r="C62" s="48"/>
      <c r="D62" s="45"/>
      <c r="E62" s="45"/>
      <c r="F62" s="43"/>
      <c r="H62" s="43"/>
    </row>
    <row r="63" spans="1:8" s="39" customFormat="1" x14ac:dyDescent="0.2">
      <c r="A63" s="437">
        <v>8120</v>
      </c>
      <c r="B63" s="47" t="s">
        <v>465</v>
      </c>
      <c r="C63" s="48"/>
      <c r="D63" s="45"/>
      <c r="E63" s="45"/>
      <c r="F63" s="43"/>
      <c r="H63" s="43"/>
    </row>
    <row r="64" spans="1:8" s="39" customFormat="1" x14ac:dyDescent="0.2">
      <c r="A64" s="434">
        <v>8130</v>
      </c>
      <c r="B64" s="47" t="s">
        <v>464</v>
      </c>
      <c r="C64" s="48"/>
      <c r="D64" s="45"/>
      <c r="E64" s="45"/>
      <c r="F64" s="43"/>
      <c r="H64" s="43"/>
    </row>
    <row r="65" spans="1:8" s="39" customFormat="1" x14ac:dyDescent="0.2">
      <c r="A65" s="434">
        <v>8140</v>
      </c>
      <c r="B65" s="47" t="s">
        <v>463</v>
      </c>
      <c r="C65" s="48"/>
      <c r="D65" s="45"/>
      <c r="E65" s="45"/>
      <c r="F65" s="43"/>
      <c r="H65" s="43"/>
    </row>
    <row r="66" spans="1:8" s="39" customFormat="1" x14ac:dyDescent="0.2">
      <c r="A66" s="434">
        <v>8150</v>
      </c>
      <c r="B66" s="47" t="s">
        <v>462</v>
      </c>
      <c r="C66" s="48"/>
      <c r="D66" s="45"/>
      <c r="E66" s="45"/>
      <c r="F66" s="43"/>
      <c r="H66" s="43"/>
    </row>
    <row r="67" spans="1:8" s="39" customFormat="1" x14ac:dyDescent="0.2">
      <c r="A67" s="436">
        <v>8200</v>
      </c>
      <c r="B67" s="435" t="s">
        <v>461</v>
      </c>
      <c r="C67" s="48"/>
      <c r="D67" s="45"/>
      <c r="E67" s="45"/>
      <c r="F67" s="43"/>
      <c r="G67" s="43"/>
      <c r="H67" s="43"/>
    </row>
    <row r="68" spans="1:8" s="39" customFormat="1" x14ac:dyDescent="0.2">
      <c r="A68" s="434">
        <v>8210</v>
      </c>
      <c r="B68" s="47" t="s">
        <v>460</v>
      </c>
      <c r="C68" s="48"/>
      <c r="D68" s="45"/>
      <c r="E68" s="45"/>
      <c r="F68" s="43"/>
      <c r="G68" s="43"/>
      <c r="H68" s="43"/>
    </row>
    <row r="69" spans="1:8" s="39" customFormat="1" x14ac:dyDescent="0.2">
      <c r="A69" s="434">
        <v>8220</v>
      </c>
      <c r="B69" s="47" t="s">
        <v>459</v>
      </c>
      <c r="C69" s="48"/>
      <c r="D69" s="45"/>
      <c r="E69" s="45"/>
      <c r="F69" s="43"/>
      <c r="G69" s="43"/>
      <c r="H69" s="43"/>
    </row>
    <row r="70" spans="1:8" s="39" customFormat="1" x14ac:dyDescent="0.2">
      <c r="A70" s="434">
        <v>8230</v>
      </c>
      <c r="B70" s="47" t="s">
        <v>458</v>
      </c>
      <c r="C70" s="48"/>
      <c r="D70" s="45"/>
      <c r="E70" s="45"/>
      <c r="F70" s="43"/>
      <c r="G70" s="43"/>
      <c r="H70" s="43"/>
    </row>
    <row r="71" spans="1:8" s="39" customFormat="1" x14ac:dyDescent="0.2">
      <c r="A71" s="434">
        <v>8240</v>
      </c>
      <c r="B71" s="47" t="s">
        <v>457</v>
      </c>
      <c r="C71" s="48"/>
      <c r="D71" s="45"/>
      <c r="E71" s="45"/>
      <c r="F71" s="43"/>
      <c r="G71" s="43"/>
      <c r="H71" s="43"/>
    </row>
    <row r="72" spans="1:8" s="39" customFormat="1" x14ac:dyDescent="0.2">
      <c r="A72" s="433">
        <v>8250</v>
      </c>
      <c r="B72" s="49" t="s">
        <v>456</v>
      </c>
      <c r="C72" s="50"/>
      <c r="D72" s="44"/>
      <c r="E72" s="44"/>
      <c r="F72" s="43"/>
      <c r="G72" s="43"/>
      <c r="H72" s="43"/>
    </row>
    <row r="73" spans="1:8" s="39" customFormat="1" x14ac:dyDescent="0.2">
      <c r="A73" s="432">
        <v>8260</v>
      </c>
      <c r="B73" s="51" t="s">
        <v>455</v>
      </c>
      <c r="C73" s="45"/>
      <c r="D73" s="45"/>
      <c r="E73" s="45"/>
      <c r="F73" s="43"/>
      <c r="G73" s="43"/>
      <c r="H73" s="43"/>
    </row>
    <row r="74" spans="1:8" s="39" customFormat="1" x14ac:dyDescent="0.2">
      <c r="A74" s="431">
        <v>8270</v>
      </c>
      <c r="B74" s="430" t="s">
        <v>454</v>
      </c>
      <c r="C74" s="429"/>
      <c r="D74" s="429"/>
      <c r="E74" s="429"/>
      <c r="F74" s="43"/>
      <c r="G74" s="43"/>
      <c r="H74" s="43"/>
    </row>
    <row r="75" spans="1:8" ht="12" x14ac:dyDescent="0.2">
      <c r="A75" s="428" t="s">
        <v>453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H38"/>
  <sheetViews>
    <sheetView tabSelected="1"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484" t="s">
        <v>77</v>
      </c>
      <c r="B5" s="484"/>
      <c r="C5" s="484"/>
      <c r="D5" s="484"/>
      <c r="E5" s="484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485" t="s">
        <v>81</v>
      </c>
      <c r="C10" s="485"/>
      <c r="D10" s="485"/>
      <c r="E10" s="485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485" t="s">
        <v>85</v>
      </c>
      <c r="C12" s="485"/>
      <c r="D12" s="485"/>
      <c r="E12" s="485"/>
    </row>
    <row r="13" spans="1:8" s="39" customFormat="1" ht="26.1" customHeight="1" x14ac:dyDescent="0.2">
      <c r="A13" s="57" t="s">
        <v>86</v>
      </c>
      <c r="B13" s="485" t="s">
        <v>87</v>
      </c>
      <c r="C13" s="485"/>
      <c r="D13" s="485"/>
      <c r="E13" s="485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483" t="s">
        <v>93</v>
      </c>
      <c r="C22" s="483"/>
      <c r="D22" s="483"/>
      <c r="E22" s="483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07"/>
  <sheetViews>
    <sheetView zoomScaleNormal="100" zoomScaleSheetLayoutView="100" workbookViewId="0">
      <selection activeCell="I82" sqref="A1:I8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7" t="s">
        <v>285</v>
      </c>
      <c r="B5" s="230"/>
      <c r="E5" s="268"/>
      <c r="F5" s="268"/>
      <c r="I5" s="270" t="s">
        <v>268</v>
      </c>
    </row>
    <row r="6" spans="1:10" x14ac:dyDescent="0.2">
      <c r="A6" s="269"/>
      <c r="B6" s="269"/>
      <c r="C6" s="268"/>
      <c r="D6" s="268"/>
      <c r="E6" s="268"/>
      <c r="F6" s="268"/>
    </row>
    <row r="7" spans="1:10" ht="15" customHeight="1" x14ac:dyDescent="0.2">
      <c r="A7" s="228" t="s">
        <v>45</v>
      </c>
      <c r="B7" s="227" t="s">
        <v>46</v>
      </c>
      <c r="C7" s="267" t="s">
        <v>267</v>
      </c>
      <c r="D7" s="267" t="s">
        <v>266</v>
      </c>
      <c r="E7" s="267" t="s">
        <v>265</v>
      </c>
      <c r="F7" s="267" t="s">
        <v>264</v>
      </c>
      <c r="G7" s="266" t="s">
        <v>263</v>
      </c>
      <c r="H7" s="227" t="s">
        <v>262</v>
      </c>
      <c r="I7" s="227" t="s">
        <v>261</v>
      </c>
    </row>
    <row r="8" spans="1:10" x14ac:dyDescent="0.2">
      <c r="A8" s="237" t="s">
        <v>538</v>
      </c>
      <c r="B8" s="276" t="s">
        <v>539</v>
      </c>
      <c r="C8" s="222">
        <v>74036.55</v>
      </c>
      <c r="D8" s="274">
        <v>74036.55</v>
      </c>
      <c r="E8" s="274"/>
      <c r="F8" s="274"/>
      <c r="G8" s="273"/>
      <c r="H8" s="264"/>
      <c r="I8" s="272"/>
    </row>
    <row r="9" spans="1:10" x14ac:dyDescent="0.2">
      <c r="A9" s="237" t="s">
        <v>540</v>
      </c>
      <c r="B9" s="276" t="s">
        <v>541</v>
      </c>
      <c r="C9" s="222">
        <v>32223.06</v>
      </c>
      <c r="D9" s="274">
        <v>32223.06</v>
      </c>
      <c r="E9" s="274"/>
      <c r="F9" s="274"/>
      <c r="G9" s="273"/>
      <c r="H9" s="264"/>
      <c r="I9" s="272"/>
    </row>
    <row r="10" spans="1:10" x14ac:dyDescent="0.2">
      <c r="A10" s="237"/>
      <c r="B10" s="276"/>
      <c r="C10" s="275"/>
      <c r="D10" s="274"/>
      <c r="E10" s="274"/>
      <c r="F10" s="274"/>
      <c r="G10" s="273"/>
      <c r="H10" s="264"/>
      <c r="I10" s="272"/>
    </row>
    <row r="11" spans="1:10" x14ac:dyDescent="0.2">
      <c r="A11" s="237"/>
      <c r="B11" s="276"/>
      <c r="C11" s="275"/>
      <c r="D11" s="274"/>
      <c r="E11" s="274"/>
      <c r="F11" s="274"/>
      <c r="G11" s="273"/>
      <c r="H11" s="264"/>
      <c r="I11" s="272"/>
    </row>
    <row r="12" spans="1:10" x14ac:dyDescent="0.2">
      <c r="A12" s="237"/>
      <c r="B12" s="276"/>
      <c r="C12" s="275"/>
      <c r="D12" s="274"/>
      <c r="E12" s="274"/>
      <c r="F12" s="274"/>
      <c r="G12" s="273"/>
      <c r="H12" s="264"/>
      <c r="I12" s="272"/>
    </row>
    <row r="13" spans="1:10" x14ac:dyDescent="0.2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 x14ac:dyDescent="0.2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 x14ac:dyDescent="0.2">
      <c r="A15" s="253"/>
      <c r="B15" s="253" t="s">
        <v>284</v>
      </c>
      <c r="C15" s="252">
        <f>SUM(C8:C14)</f>
        <v>106259.61</v>
      </c>
      <c r="D15" s="252">
        <f>SUM(D8:D14)</f>
        <v>106259.61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 x14ac:dyDescent="0.2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 x14ac:dyDescent="0.2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 x14ac:dyDescent="0.2">
      <c r="A18" s="217" t="s">
        <v>283</v>
      </c>
      <c r="B18" s="230"/>
      <c r="E18" s="268"/>
      <c r="F18" s="268"/>
      <c r="I18" s="270" t="s">
        <v>268</v>
      </c>
    </row>
    <row r="19" spans="1:9" x14ac:dyDescent="0.2">
      <c r="A19" s="269"/>
      <c r="B19" s="269"/>
      <c r="C19" s="268"/>
      <c r="D19" s="268"/>
      <c r="E19" s="268"/>
      <c r="F19" s="268"/>
    </row>
    <row r="20" spans="1:9" ht="15" customHeight="1" x14ac:dyDescent="0.2">
      <c r="A20" s="228" t="s">
        <v>45</v>
      </c>
      <c r="B20" s="227" t="s">
        <v>46</v>
      </c>
      <c r="C20" s="267" t="s">
        <v>267</v>
      </c>
      <c r="D20" s="267" t="s">
        <v>266</v>
      </c>
      <c r="E20" s="267" t="s">
        <v>265</v>
      </c>
      <c r="F20" s="267" t="s">
        <v>264</v>
      </c>
      <c r="G20" s="266" t="s">
        <v>263</v>
      </c>
      <c r="H20" s="227" t="s">
        <v>262</v>
      </c>
      <c r="I20" s="227" t="s">
        <v>261</v>
      </c>
    </row>
    <row r="21" spans="1:9" x14ac:dyDescent="0.2">
      <c r="A21" s="223" t="s">
        <v>542</v>
      </c>
      <c r="B21" s="223" t="s">
        <v>543</v>
      </c>
      <c r="C21" s="222">
        <v>20219.73</v>
      </c>
      <c r="D21" s="265">
        <v>20219.73</v>
      </c>
      <c r="E21" s="265"/>
      <c r="F21" s="265"/>
      <c r="G21" s="265"/>
      <c r="H21" s="264"/>
      <c r="I21" s="264"/>
    </row>
    <row r="22" spans="1:9" x14ac:dyDescent="0.2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 x14ac:dyDescent="0.2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 x14ac:dyDescent="0.2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 x14ac:dyDescent="0.2">
      <c r="A25" s="62"/>
      <c r="B25" s="62" t="s">
        <v>282</v>
      </c>
      <c r="C25" s="244">
        <f>SUM(C21:C24)</f>
        <v>20219.73</v>
      </c>
      <c r="D25" s="244">
        <f>SUM(D21:D24)</f>
        <v>20219.73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 x14ac:dyDescent="0.2">
      <c r="A28" s="217" t="s">
        <v>281</v>
      </c>
      <c r="B28" s="230"/>
      <c r="E28" s="268"/>
      <c r="F28" s="268"/>
      <c r="I28" s="270" t="s">
        <v>268</v>
      </c>
    </row>
    <row r="29" spans="1:9" x14ac:dyDescent="0.2">
      <c r="A29" s="269"/>
      <c r="B29" s="269"/>
      <c r="C29" s="268"/>
      <c r="D29" s="268"/>
      <c r="E29" s="268"/>
      <c r="F29" s="268"/>
    </row>
    <row r="30" spans="1:9" x14ac:dyDescent="0.2">
      <c r="A30" s="228" t="s">
        <v>45</v>
      </c>
      <c r="B30" s="227" t="s">
        <v>46</v>
      </c>
      <c r="C30" s="267" t="s">
        <v>267</v>
      </c>
      <c r="D30" s="267" t="s">
        <v>266</v>
      </c>
      <c r="E30" s="267" t="s">
        <v>265</v>
      </c>
      <c r="F30" s="267" t="s">
        <v>264</v>
      </c>
      <c r="G30" s="266" t="s">
        <v>263</v>
      </c>
      <c r="H30" s="227" t="s">
        <v>262</v>
      </c>
      <c r="I30" s="227" t="s">
        <v>261</v>
      </c>
    </row>
    <row r="31" spans="1:9" x14ac:dyDescent="0.2">
      <c r="A31" s="223" t="s">
        <v>519</v>
      </c>
      <c r="B31" s="223" t="s">
        <v>519</v>
      </c>
      <c r="C31" s="222"/>
      <c r="D31" s="265"/>
      <c r="E31" s="265"/>
      <c r="F31" s="265"/>
      <c r="G31" s="265"/>
      <c r="H31" s="264"/>
      <c r="I31" s="264"/>
    </row>
    <row r="32" spans="1:9" x14ac:dyDescent="0.2">
      <c r="A32" s="223"/>
      <c r="B32" s="223"/>
      <c r="C32" s="222"/>
      <c r="D32" s="265"/>
      <c r="E32" s="265"/>
      <c r="F32" s="265"/>
      <c r="G32" s="265"/>
      <c r="H32" s="264"/>
      <c r="I32" s="264"/>
    </row>
    <row r="33" spans="1:9" x14ac:dyDescent="0.2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 x14ac:dyDescent="0.2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 x14ac:dyDescent="0.2">
      <c r="A35" s="62"/>
      <c r="B35" s="62" t="s">
        <v>280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 x14ac:dyDescent="0.2">
      <c r="A38" s="217" t="s">
        <v>279</v>
      </c>
      <c r="B38" s="230"/>
      <c r="E38" s="268"/>
      <c r="F38" s="268"/>
      <c r="I38" s="270" t="s">
        <v>268</v>
      </c>
    </row>
    <row r="39" spans="1:9" x14ac:dyDescent="0.2">
      <c r="A39" s="269"/>
      <c r="B39" s="269"/>
      <c r="C39" s="268"/>
      <c r="D39" s="268"/>
      <c r="E39" s="268"/>
      <c r="F39" s="268"/>
    </row>
    <row r="40" spans="1:9" x14ac:dyDescent="0.2">
      <c r="A40" s="228" t="s">
        <v>45</v>
      </c>
      <c r="B40" s="227" t="s">
        <v>46</v>
      </c>
      <c r="C40" s="267" t="s">
        <v>267</v>
      </c>
      <c r="D40" s="267" t="s">
        <v>266</v>
      </c>
      <c r="E40" s="267" t="s">
        <v>265</v>
      </c>
      <c r="F40" s="267" t="s">
        <v>264</v>
      </c>
      <c r="G40" s="266" t="s">
        <v>263</v>
      </c>
      <c r="H40" s="227" t="s">
        <v>262</v>
      </c>
      <c r="I40" s="227" t="s">
        <v>261</v>
      </c>
    </row>
    <row r="41" spans="1:9" x14ac:dyDescent="0.2">
      <c r="A41" s="223" t="s">
        <v>544</v>
      </c>
      <c r="B41" s="223" t="s">
        <v>545</v>
      </c>
      <c r="C41" s="222">
        <v>95766.54</v>
      </c>
      <c r="D41" s="265">
        <v>95766.54</v>
      </c>
      <c r="E41" s="265"/>
      <c r="F41" s="265"/>
      <c r="G41" s="265"/>
      <c r="H41" s="264"/>
      <c r="I41" s="264"/>
    </row>
    <row r="42" spans="1:9" x14ac:dyDescent="0.2">
      <c r="A42" s="223" t="s">
        <v>546</v>
      </c>
      <c r="B42" s="223" t="s">
        <v>547</v>
      </c>
      <c r="C42" s="222">
        <v>6505538.9000000004</v>
      </c>
      <c r="D42" s="265">
        <v>6505538.9000000004</v>
      </c>
      <c r="E42" s="265"/>
      <c r="F42" s="265"/>
      <c r="G42" s="265"/>
      <c r="H42" s="264"/>
      <c r="I42" s="264"/>
    </row>
    <row r="43" spans="1:9" x14ac:dyDescent="0.2">
      <c r="A43" s="223" t="s">
        <v>548</v>
      </c>
      <c r="B43" s="223" t="s">
        <v>549</v>
      </c>
      <c r="C43" s="222">
        <v>569983.87</v>
      </c>
      <c r="D43" s="265">
        <v>569983.87</v>
      </c>
      <c r="E43" s="265"/>
      <c r="F43" s="265"/>
      <c r="G43" s="265"/>
      <c r="H43" s="264"/>
      <c r="I43" s="264"/>
    </row>
    <row r="44" spans="1:9" x14ac:dyDescent="0.2">
      <c r="A44" s="223" t="s">
        <v>550</v>
      </c>
      <c r="B44" s="223" t="s">
        <v>551</v>
      </c>
      <c r="C44" s="222">
        <v>142189.57999999999</v>
      </c>
      <c r="D44" s="265">
        <v>142189.57999999999</v>
      </c>
      <c r="E44" s="265"/>
      <c r="F44" s="265"/>
      <c r="G44" s="265"/>
      <c r="H44" s="264"/>
      <c r="I44" s="264"/>
    </row>
    <row r="45" spans="1:9" x14ac:dyDescent="0.2">
      <c r="A45" s="223" t="s">
        <v>552</v>
      </c>
      <c r="B45" s="223" t="s">
        <v>553</v>
      </c>
      <c r="C45" s="222">
        <v>692349.89</v>
      </c>
      <c r="D45" s="265">
        <v>692349.89</v>
      </c>
      <c r="E45" s="265"/>
      <c r="F45" s="265"/>
      <c r="G45" s="265"/>
      <c r="H45" s="264"/>
      <c r="I45" s="264"/>
    </row>
    <row r="46" spans="1:9" x14ac:dyDescent="0.2">
      <c r="A46" s="223" t="s">
        <v>554</v>
      </c>
      <c r="B46" s="223" t="s">
        <v>555</v>
      </c>
      <c r="C46" s="222">
        <v>887533</v>
      </c>
      <c r="D46" s="265">
        <v>887533</v>
      </c>
      <c r="E46" s="265"/>
      <c r="F46" s="265"/>
      <c r="G46" s="265"/>
      <c r="H46" s="264"/>
      <c r="I46" s="264"/>
    </row>
    <row r="47" spans="1:9" x14ac:dyDescent="0.2">
      <c r="A47" s="223" t="s">
        <v>556</v>
      </c>
      <c r="B47" s="223" t="s">
        <v>557</v>
      </c>
      <c r="C47" s="222">
        <v>252060</v>
      </c>
      <c r="D47" s="265">
        <v>252060</v>
      </c>
      <c r="E47" s="265"/>
      <c r="F47" s="265"/>
      <c r="G47" s="265"/>
      <c r="H47" s="264"/>
      <c r="I47" s="264"/>
    </row>
    <row r="48" spans="1:9" x14ac:dyDescent="0.2">
      <c r="A48" s="223" t="s">
        <v>558</v>
      </c>
      <c r="B48" s="223" t="s">
        <v>559</v>
      </c>
      <c r="C48" s="222">
        <v>922937.7</v>
      </c>
      <c r="D48" s="265">
        <v>922937.7</v>
      </c>
      <c r="E48" s="265"/>
      <c r="F48" s="265"/>
      <c r="G48" s="265"/>
      <c r="H48" s="264"/>
      <c r="I48" s="264"/>
    </row>
    <row r="49" spans="1:9" x14ac:dyDescent="0.2">
      <c r="A49" s="223" t="s">
        <v>560</v>
      </c>
      <c r="B49" s="223" t="s">
        <v>561</v>
      </c>
      <c r="C49" s="222">
        <v>4414804.21</v>
      </c>
      <c r="D49" s="265">
        <v>4414804.21</v>
      </c>
      <c r="E49" s="265"/>
      <c r="F49" s="265"/>
      <c r="G49" s="265"/>
      <c r="H49" s="264"/>
      <c r="I49" s="264"/>
    </row>
    <row r="50" spans="1:9" x14ac:dyDescent="0.2">
      <c r="A50" s="223"/>
      <c r="B50" s="223"/>
      <c r="C50" s="222"/>
      <c r="D50" s="265"/>
      <c r="E50" s="265"/>
      <c r="F50" s="265"/>
      <c r="G50" s="265"/>
      <c r="H50" s="264"/>
      <c r="I50" s="264"/>
    </row>
    <row r="51" spans="1:9" x14ac:dyDescent="0.2">
      <c r="A51" s="62"/>
      <c r="B51" s="62" t="s">
        <v>278</v>
      </c>
      <c r="C51" s="244">
        <f>SUM(C41:C50)</f>
        <v>14483163.690000001</v>
      </c>
      <c r="D51" s="244">
        <f>SUM(D41:D50)</f>
        <v>14483163.690000001</v>
      </c>
      <c r="E51" s="244">
        <f>SUM(E41:E50)</f>
        <v>0</v>
      </c>
      <c r="F51" s="244">
        <f>SUM(F41:F50)</f>
        <v>0</v>
      </c>
      <c r="G51" s="244">
        <f>SUM(G41:G50)</f>
        <v>0</v>
      </c>
      <c r="H51" s="244"/>
      <c r="I51" s="244"/>
    </row>
    <row r="54" spans="1:9" x14ac:dyDescent="0.2">
      <c r="A54" s="217" t="s">
        <v>277</v>
      </c>
      <c r="B54" s="230"/>
      <c r="C54" s="268"/>
      <c r="D54" s="268"/>
      <c r="E54" s="268"/>
      <c r="F54" s="268"/>
    </row>
    <row r="55" spans="1:9" x14ac:dyDescent="0.2">
      <c r="A55" s="269"/>
      <c r="B55" s="269"/>
      <c r="C55" s="268"/>
      <c r="D55" s="268"/>
      <c r="E55" s="268"/>
      <c r="F55" s="268"/>
    </row>
    <row r="56" spans="1:9" x14ac:dyDescent="0.2">
      <c r="A56" s="228" t="s">
        <v>45</v>
      </c>
      <c r="B56" s="227" t="s">
        <v>46</v>
      </c>
      <c r="C56" s="267" t="s">
        <v>267</v>
      </c>
      <c r="D56" s="267" t="s">
        <v>266</v>
      </c>
      <c r="E56" s="267" t="s">
        <v>265</v>
      </c>
      <c r="F56" s="267" t="s">
        <v>264</v>
      </c>
      <c r="G56" s="266" t="s">
        <v>263</v>
      </c>
      <c r="H56" s="227" t="s">
        <v>262</v>
      </c>
      <c r="I56" s="227" t="s">
        <v>261</v>
      </c>
    </row>
    <row r="57" spans="1:9" x14ac:dyDescent="0.2">
      <c r="A57" s="223" t="s">
        <v>562</v>
      </c>
      <c r="B57" s="223" t="s">
        <v>563</v>
      </c>
      <c r="C57" s="222">
        <v>309704.62</v>
      </c>
      <c r="D57" s="265">
        <v>309704.62</v>
      </c>
      <c r="E57" s="265"/>
      <c r="F57" s="265"/>
      <c r="G57" s="265"/>
      <c r="H57" s="264"/>
      <c r="I57" s="264"/>
    </row>
    <row r="58" spans="1:9" x14ac:dyDescent="0.2">
      <c r="A58" s="223" t="s">
        <v>564</v>
      </c>
      <c r="B58" s="223" t="s">
        <v>565</v>
      </c>
      <c r="C58" s="222">
        <v>1501412.76</v>
      </c>
      <c r="D58" s="265">
        <v>1501412.76</v>
      </c>
      <c r="E58" s="265"/>
      <c r="F58" s="265"/>
      <c r="G58" s="265"/>
      <c r="H58" s="264"/>
      <c r="I58" s="264"/>
    </row>
    <row r="59" spans="1:9" x14ac:dyDescent="0.2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 x14ac:dyDescent="0.2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 x14ac:dyDescent="0.2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 x14ac:dyDescent="0.2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 x14ac:dyDescent="0.2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 x14ac:dyDescent="0.2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 x14ac:dyDescent="0.2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 x14ac:dyDescent="0.2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 x14ac:dyDescent="0.2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 x14ac:dyDescent="0.2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 x14ac:dyDescent="0.2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 x14ac:dyDescent="0.2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 x14ac:dyDescent="0.2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 x14ac:dyDescent="0.2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 x14ac:dyDescent="0.2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 x14ac:dyDescent="0.2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 x14ac:dyDescent="0.2">
      <c r="A75" s="223"/>
      <c r="B75" s="223"/>
      <c r="C75" s="222"/>
      <c r="D75" s="265"/>
      <c r="E75" s="265"/>
      <c r="F75" s="265"/>
      <c r="G75" s="265"/>
      <c r="H75" s="264"/>
      <c r="I75" s="264"/>
    </row>
    <row r="76" spans="1:9" x14ac:dyDescent="0.2">
      <c r="A76" s="223"/>
      <c r="B76" s="223"/>
      <c r="C76" s="222"/>
      <c r="D76" s="265"/>
      <c r="E76" s="265"/>
      <c r="F76" s="265"/>
      <c r="G76" s="265"/>
      <c r="H76" s="264"/>
      <c r="I76" s="264"/>
    </row>
    <row r="77" spans="1:9" x14ac:dyDescent="0.2">
      <c r="A77" s="223"/>
      <c r="B77" s="223"/>
      <c r="C77" s="222"/>
      <c r="D77" s="265"/>
      <c r="E77" s="265"/>
      <c r="F77" s="265"/>
      <c r="G77" s="265"/>
      <c r="H77" s="264"/>
      <c r="I77" s="264"/>
    </row>
    <row r="78" spans="1:9" x14ac:dyDescent="0.2">
      <c r="A78" s="223"/>
      <c r="B78" s="223"/>
      <c r="C78" s="222"/>
      <c r="D78" s="265"/>
      <c r="E78" s="265"/>
      <c r="F78" s="265"/>
      <c r="G78" s="265"/>
      <c r="H78" s="264"/>
      <c r="I78" s="264"/>
    </row>
    <row r="79" spans="1:9" x14ac:dyDescent="0.2">
      <c r="A79" s="223"/>
      <c r="B79" s="223"/>
      <c r="C79" s="222"/>
      <c r="D79" s="265"/>
      <c r="E79" s="265"/>
      <c r="F79" s="265"/>
      <c r="G79" s="265"/>
      <c r="H79" s="264"/>
      <c r="I79" s="264"/>
    </row>
    <row r="80" spans="1:9" x14ac:dyDescent="0.2">
      <c r="A80" s="223"/>
      <c r="B80" s="223"/>
      <c r="C80" s="222"/>
      <c r="D80" s="265"/>
      <c r="E80" s="265"/>
      <c r="F80" s="265"/>
      <c r="G80" s="265"/>
      <c r="H80" s="264"/>
      <c r="I80" s="264"/>
    </row>
    <row r="81" spans="1:11" x14ac:dyDescent="0.2">
      <c r="A81" s="62"/>
      <c r="B81" s="62" t="s">
        <v>276</v>
      </c>
      <c r="C81" s="244">
        <f>SUM(C57:C80)</f>
        <v>1811117.38</v>
      </c>
      <c r="D81" s="244">
        <f>SUM(D57:D80)</f>
        <v>1811117.38</v>
      </c>
      <c r="E81" s="244">
        <f>SUM(E57:E80)</f>
        <v>0</v>
      </c>
      <c r="F81" s="244">
        <f>SUM(F57:F80)</f>
        <v>0</v>
      </c>
      <c r="G81" s="244">
        <f>SUM(G57:G80)</f>
        <v>0</v>
      </c>
      <c r="H81" s="244"/>
      <c r="I81" s="244"/>
    </row>
    <row r="84" spans="1:11" x14ac:dyDescent="0.2">
      <c r="A84" s="217" t="s">
        <v>275</v>
      </c>
      <c r="B84" s="230"/>
      <c r="C84" s="271"/>
      <c r="E84" s="268"/>
      <c r="F84" s="268"/>
      <c r="I84" s="270" t="s">
        <v>268</v>
      </c>
    </row>
    <row r="85" spans="1:11" x14ac:dyDescent="0.2">
      <c r="A85" s="269"/>
      <c r="B85" s="269"/>
      <c r="C85" s="268"/>
      <c r="D85" s="268"/>
      <c r="E85" s="268"/>
      <c r="F85" s="268"/>
    </row>
    <row r="86" spans="1:11" x14ac:dyDescent="0.2">
      <c r="A86" s="228" t="s">
        <v>45</v>
      </c>
      <c r="B86" s="227" t="s">
        <v>46</v>
      </c>
      <c r="C86" s="267" t="s">
        <v>267</v>
      </c>
      <c r="D86" s="267" t="s">
        <v>266</v>
      </c>
      <c r="E86" s="267" t="s">
        <v>265</v>
      </c>
      <c r="F86" s="267" t="s">
        <v>264</v>
      </c>
      <c r="G86" s="266" t="s">
        <v>263</v>
      </c>
      <c r="H86" s="227" t="s">
        <v>262</v>
      </c>
      <c r="I86" s="227" t="s">
        <v>261</v>
      </c>
    </row>
    <row r="87" spans="1:11" x14ac:dyDescent="0.2">
      <c r="A87" s="223" t="s">
        <v>519</v>
      </c>
      <c r="B87" s="223" t="s">
        <v>519</v>
      </c>
      <c r="C87" s="222"/>
      <c r="D87" s="265"/>
      <c r="E87" s="265"/>
      <c r="F87" s="265"/>
      <c r="G87" s="265"/>
      <c r="H87" s="264"/>
      <c r="I87" s="264"/>
    </row>
    <row r="88" spans="1:11" x14ac:dyDescent="0.2">
      <c r="A88" s="223"/>
      <c r="B88" s="223"/>
      <c r="C88" s="222"/>
      <c r="D88" s="265"/>
      <c r="E88" s="265"/>
      <c r="F88" s="265"/>
      <c r="G88" s="265"/>
      <c r="H88" s="264"/>
      <c r="I88" s="264"/>
    </row>
    <row r="89" spans="1:11" x14ac:dyDescent="0.2">
      <c r="A89" s="223"/>
      <c r="B89" s="223"/>
      <c r="C89" s="222"/>
      <c r="D89" s="265"/>
      <c r="E89" s="265"/>
      <c r="F89" s="265"/>
      <c r="G89" s="265"/>
      <c r="H89" s="264"/>
      <c r="I89" s="264"/>
      <c r="K89" s="7"/>
    </row>
    <row r="90" spans="1:11" x14ac:dyDescent="0.2">
      <c r="A90" s="223"/>
      <c r="B90" s="223"/>
      <c r="C90" s="222"/>
      <c r="D90" s="265"/>
      <c r="E90" s="265"/>
      <c r="F90" s="265"/>
      <c r="G90" s="265"/>
      <c r="H90" s="264"/>
      <c r="I90" s="264"/>
      <c r="K90" s="7"/>
    </row>
    <row r="91" spans="1:11" x14ac:dyDescent="0.2">
      <c r="A91" s="62"/>
      <c r="B91" s="62" t="s">
        <v>274</v>
      </c>
      <c r="C91" s="244">
        <f>SUM(C87:C90)</f>
        <v>0</v>
      </c>
      <c r="D91" s="244">
        <f>SUM(D87:D90)</f>
        <v>0</v>
      </c>
      <c r="E91" s="244">
        <f>SUM(E87:E90)</f>
        <v>0</v>
      </c>
      <c r="F91" s="244">
        <f>SUM(F87:F90)</f>
        <v>0</v>
      </c>
      <c r="G91" s="244">
        <f>SUM(G87:G90)</f>
        <v>0</v>
      </c>
      <c r="H91" s="244"/>
      <c r="I91" s="244"/>
      <c r="K91" s="7"/>
    </row>
    <row r="94" spans="1:11" x14ac:dyDescent="0.2">
      <c r="A94" s="217" t="s">
        <v>273</v>
      </c>
      <c r="B94" s="230"/>
      <c r="E94" s="268"/>
      <c r="F94" s="268"/>
      <c r="I94" s="270" t="s">
        <v>268</v>
      </c>
    </row>
    <row r="95" spans="1:11" x14ac:dyDescent="0.2">
      <c r="A95" s="269"/>
      <c r="B95" s="269"/>
      <c r="C95" s="268"/>
      <c r="D95" s="268"/>
      <c r="E95" s="268"/>
      <c r="F95" s="268"/>
    </row>
    <row r="96" spans="1:11" x14ac:dyDescent="0.2">
      <c r="A96" s="228" t="s">
        <v>45</v>
      </c>
      <c r="B96" s="227" t="s">
        <v>46</v>
      </c>
      <c r="C96" s="267" t="s">
        <v>267</v>
      </c>
      <c r="D96" s="267" t="s">
        <v>266</v>
      </c>
      <c r="E96" s="267" t="s">
        <v>265</v>
      </c>
      <c r="F96" s="267" t="s">
        <v>264</v>
      </c>
      <c r="G96" s="266" t="s">
        <v>263</v>
      </c>
      <c r="H96" s="227" t="s">
        <v>262</v>
      </c>
      <c r="I96" s="227" t="s">
        <v>261</v>
      </c>
    </row>
    <row r="97" spans="1:11" x14ac:dyDescent="0.2">
      <c r="A97" s="223" t="s">
        <v>519</v>
      </c>
      <c r="B97" s="223" t="s">
        <v>519</v>
      </c>
      <c r="C97" s="222"/>
      <c r="D97" s="265"/>
      <c r="E97" s="265"/>
      <c r="F97" s="265"/>
      <c r="G97" s="265"/>
      <c r="H97" s="264"/>
      <c r="I97" s="264"/>
    </row>
    <row r="98" spans="1:11" x14ac:dyDescent="0.2">
      <c r="A98" s="223"/>
      <c r="B98" s="223"/>
      <c r="C98" s="222"/>
      <c r="D98" s="265"/>
      <c r="E98" s="265"/>
      <c r="F98" s="265"/>
      <c r="G98" s="265"/>
      <c r="H98" s="264"/>
      <c r="I98" s="264"/>
    </row>
    <row r="99" spans="1:11" x14ac:dyDescent="0.2">
      <c r="A99" s="223"/>
      <c r="B99" s="223"/>
      <c r="C99" s="222"/>
      <c r="D99" s="265"/>
      <c r="E99" s="265"/>
      <c r="F99" s="265"/>
      <c r="G99" s="265"/>
      <c r="H99" s="264"/>
      <c r="I99" s="264"/>
    </row>
    <row r="100" spans="1:11" x14ac:dyDescent="0.2">
      <c r="A100" s="223"/>
      <c r="B100" s="223"/>
      <c r="C100" s="222"/>
      <c r="D100" s="265"/>
      <c r="E100" s="265"/>
      <c r="F100" s="265"/>
      <c r="G100" s="265"/>
      <c r="H100" s="264"/>
      <c r="I100" s="264"/>
    </row>
    <row r="101" spans="1:11" x14ac:dyDescent="0.2">
      <c r="A101" s="62"/>
      <c r="B101" s="62" t="s">
        <v>272</v>
      </c>
      <c r="C101" s="244">
        <f>SUM(C97:C100)</f>
        <v>0</v>
      </c>
      <c r="D101" s="244">
        <f>SUM(D97:D100)</f>
        <v>0</v>
      </c>
      <c r="E101" s="244">
        <f>SUM(E97:E100)</f>
        <v>0</v>
      </c>
      <c r="F101" s="244">
        <f>SUM(F97:F100)</f>
        <v>0</v>
      </c>
      <c r="G101" s="244">
        <f>SUM(G97:G100)</f>
        <v>0</v>
      </c>
      <c r="H101" s="244"/>
      <c r="I101" s="244"/>
    </row>
    <row r="104" spans="1:11" x14ac:dyDescent="0.2">
      <c r="A104" s="217" t="s">
        <v>271</v>
      </c>
      <c r="B104" s="230"/>
      <c r="E104" s="268"/>
      <c r="F104" s="268"/>
      <c r="I104" s="270" t="s">
        <v>268</v>
      </c>
    </row>
    <row r="105" spans="1:11" x14ac:dyDescent="0.2">
      <c r="A105" s="269"/>
      <c r="B105" s="269"/>
      <c r="C105" s="268"/>
      <c r="D105" s="268"/>
      <c r="E105" s="268"/>
      <c r="F105" s="268"/>
    </row>
    <row r="106" spans="1:11" x14ac:dyDescent="0.2">
      <c r="A106" s="228" t="s">
        <v>45</v>
      </c>
      <c r="B106" s="227" t="s">
        <v>46</v>
      </c>
      <c r="C106" s="267" t="s">
        <v>267</v>
      </c>
      <c r="D106" s="267" t="s">
        <v>266</v>
      </c>
      <c r="E106" s="267" t="s">
        <v>265</v>
      </c>
      <c r="F106" s="267" t="s">
        <v>264</v>
      </c>
      <c r="G106" s="266" t="s">
        <v>263</v>
      </c>
      <c r="H106" s="227" t="s">
        <v>262</v>
      </c>
      <c r="I106" s="227" t="s">
        <v>261</v>
      </c>
    </row>
    <row r="107" spans="1:11" x14ac:dyDescent="0.2">
      <c r="A107" s="223" t="s">
        <v>519</v>
      </c>
      <c r="B107" s="223" t="s">
        <v>519</v>
      </c>
      <c r="C107" s="222"/>
      <c r="D107" s="265"/>
      <c r="E107" s="265"/>
      <c r="F107" s="265"/>
      <c r="G107" s="265"/>
      <c r="H107" s="264"/>
      <c r="I107" s="264"/>
      <c r="K107" s="7"/>
    </row>
    <row r="108" spans="1:11" x14ac:dyDescent="0.2">
      <c r="A108" s="223"/>
      <c r="B108" s="223"/>
      <c r="C108" s="222"/>
      <c r="D108" s="265"/>
      <c r="E108" s="265"/>
      <c r="F108" s="265"/>
      <c r="G108" s="265"/>
      <c r="H108" s="264"/>
      <c r="I108" s="264"/>
      <c r="K108" s="7"/>
    </row>
    <row r="109" spans="1:11" x14ac:dyDescent="0.2">
      <c r="A109" s="223"/>
      <c r="B109" s="223"/>
      <c r="C109" s="222"/>
      <c r="D109" s="265"/>
      <c r="E109" s="265"/>
      <c r="F109" s="265"/>
      <c r="G109" s="265"/>
      <c r="H109" s="264"/>
      <c r="I109" s="264"/>
    </row>
    <row r="110" spans="1:11" x14ac:dyDescent="0.2">
      <c r="A110" s="223"/>
      <c r="B110" s="223"/>
      <c r="C110" s="222"/>
      <c r="D110" s="265"/>
      <c r="E110" s="265"/>
      <c r="F110" s="265"/>
      <c r="G110" s="265"/>
      <c r="H110" s="264"/>
      <c r="I110" s="264"/>
    </row>
    <row r="111" spans="1:11" x14ac:dyDescent="0.2">
      <c r="A111" s="62"/>
      <c r="B111" s="62" t="s">
        <v>270</v>
      </c>
      <c r="C111" s="244">
        <f>SUM(C107:C110)</f>
        <v>0</v>
      </c>
      <c r="D111" s="244">
        <f>SUM(D107:D110)</f>
        <v>0</v>
      </c>
      <c r="E111" s="244">
        <f>SUM(E107:E110)</f>
        <v>0</v>
      </c>
      <c r="F111" s="244">
        <f>SUM(F107:F110)</f>
        <v>0</v>
      </c>
      <c r="G111" s="244">
        <f>SUM(G107:G110)</f>
        <v>0</v>
      </c>
      <c r="H111" s="244"/>
      <c r="I111" s="244"/>
    </row>
    <row r="114" spans="1:9" x14ac:dyDescent="0.2">
      <c r="A114" s="217" t="s">
        <v>269</v>
      </c>
      <c r="B114" s="230"/>
      <c r="E114" s="268"/>
      <c r="F114" s="268"/>
      <c r="I114" s="270" t="s">
        <v>268</v>
      </c>
    </row>
    <row r="115" spans="1:9" x14ac:dyDescent="0.2">
      <c r="A115" s="269"/>
      <c r="B115" s="269"/>
      <c r="C115" s="268"/>
      <c r="D115" s="268"/>
      <c r="E115" s="268"/>
      <c r="F115" s="268"/>
    </row>
    <row r="116" spans="1:9" x14ac:dyDescent="0.2">
      <c r="A116" s="228" t="s">
        <v>45</v>
      </c>
      <c r="B116" s="227" t="s">
        <v>46</v>
      </c>
      <c r="C116" s="267" t="s">
        <v>267</v>
      </c>
      <c r="D116" s="267" t="s">
        <v>266</v>
      </c>
      <c r="E116" s="267" t="s">
        <v>265</v>
      </c>
      <c r="F116" s="267" t="s">
        <v>264</v>
      </c>
      <c r="G116" s="266" t="s">
        <v>263</v>
      </c>
      <c r="H116" s="227" t="s">
        <v>262</v>
      </c>
      <c r="I116" s="227" t="s">
        <v>261</v>
      </c>
    </row>
    <row r="117" spans="1:9" x14ac:dyDescent="0.2">
      <c r="A117" s="223" t="s">
        <v>519</v>
      </c>
      <c r="B117" s="223" t="s">
        <v>519</v>
      </c>
      <c r="C117" s="222"/>
      <c r="D117" s="265"/>
      <c r="E117" s="265"/>
      <c r="F117" s="265"/>
      <c r="G117" s="265"/>
      <c r="H117" s="264"/>
      <c r="I117" s="264"/>
    </row>
    <row r="118" spans="1:9" x14ac:dyDescent="0.2">
      <c r="A118" s="223"/>
      <c r="B118" s="223"/>
      <c r="C118" s="222"/>
      <c r="D118" s="265"/>
      <c r="E118" s="265"/>
      <c r="F118" s="265"/>
      <c r="G118" s="265"/>
      <c r="H118" s="264"/>
      <c r="I118" s="264"/>
    </row>
    <row r="119" spans="1:9" x14ac:dyDescent="0.2">
      <c r="A119" s="223"/>
      <c r="B119" s="223"/>
      <c r="C119" s="222"/>
      <c r="D119" s="265"/>
      <c r="E119" s="265"/>
      <c r="F119" s="265"/>
      <c r="G119" s="265"/>
      <c r="H119" s="264"/>
      <c r="I119" s="264"/>
    </row>
    <row r="120" spans="1:9" x14ac:dyDescent="0.2">
      <c r="A120" s="223"/>
      <c r="B120" s="223"/>
      <c r="C120" s="222"/>
      <c r="D120" s="265"/>
      <c r="E120" s="265"/>
      <c r="F120" s="265"/>
      <c r="G120" s="265"/>
      <c r="H120" s="264"/>
      <c r="I120" s="264"/>
    </row>
    <row r="121" spans="1:9" x14ac:dyDescent="0.2">
      <c r="A121" s="62"/>
      <c r="B121" s="62" t="s">
        <v>260</v>
      </c>
      <c r="C121" s="244">
        <f>SUM(C117:C120)</f>
        <v>0</v>
      </c>
      <c r="D121" s="244">
        <f>SUM(D117:D120)</f>
        <v>0</v>
      </c>
      <c r="E121" s="244">
        <f>SUM(E117:E120)</f>
        <v>0</v>
      </c>
      <c r="F121" s="244">
        <f>SUM(F117:F120)</f>
        <v>0</v>
      </c>
      <c r="G121" s="244">
        <f>SUM(G117:G120)</f>
        <v>0</v>
      </c>
      <c r="H121" s="244"/>
      <c r="I121" s="244"/>
    </row>
    <row r="202" spans="1:8" x14ac:dyDescent="0.2">
      <c r="A202" s="12"/>
      <c r="B202" s="12"/>
      <c r="C202" s="13"/>
      <c r="D202" s="13"/>
      <c r="E202" s="13"/>
      <c r="F202" s="13"/>
      <c r="G202" s="13"/>
      <c r="H202" s="12"/>
    </row>
    <row r="203" spans="1:8" x14ac:dyDescent="0.2">
      <c r="A203" s="84"/>
      <c r="B203" s="85"/>
    </row>
    <row r="204" spans="1:8" x14ac:dyDescent="0.2">
      <c r="A204" s="84"/>
      <c r="B204" s="85"/>
    </row>
    <row r="205" spans="1:8" x14ac:dyDescent="0.2">
      <c r="A205" s="84"/>
      <c r="B205" s="85"/>
    </row>
    <row r="206" spans="1:8" x14ac:dyDescent="0.2">
      <c r="A206" s="84"/>
      <c r="B206" s="85"/>
    </row>
    <row r="207" spans="1:8" x14ac:dyDescent="0.2">
      <c r="A207" s="84"/>
      <c r="B207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6 C86 C96 C106 C116" xr:uid="{00000000-0002-0000-0500-000000000000}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6 A86 A96 A106 A116" xr:uid="{00000000-0002-0000-0500-000001000000}"/>
    <dataValidation allowBlank="1" showInputMessage="1" showErrorMessage="1" prompt="Corresponde al nombre o descripción de la cuenta de acuerdo al Plan de Cuentas emitido por el CONAC." sqref="B7 B20 B56 B86 B96 B106 B116 B30 B40" xr:uid="{00000000-0002-0000-0500-000002000000}"/>
    <dataValidation allowBlank="1" showInputMessage="1" showErrorMessage="1" prompt="Importe de la cuentas por cobrar con fecha de vencimiento de 1 a 90 días." sqref="D7 D20 D56 D86 D96 D106 D116 D30 D40" xr:uid="{00000000-0002-0000-0500-000003000000}"/>
    <dataValidation allowBlank="1" showInputMessage="1" showErrorMessage="1" prompt="Importe de la cuentas por cobrar con fecha de vencimiento de 91 a 180 días." sqref="E7 E20 E56 E86 E96 E106 E116 E30 E40" xr:uid="{00000000-0002-0000-0500-000004000000}"/>
    <dataValidation allowBlank="1" showInputMessage="1" showErrorMessage="1" prompt="Importe de la cuentas por cobrar con fecha de vencimiento de 181 a 365 días." sqref="F7 F20 F56 F86 F96 F106 F116 F30 F40" xr:uid="{00000000-0002-0000-0500-000005000000}"/>
    <dataValidation allowBlank="1" showInputMessage="1" showErrorMessage="1" prompt="Importe de la cuentas por cobrar con vencimiento mayor a 365 días." sqref="G7 G20 G56 G86 G96 G106 G116 G30 G40" xr:uid="{00000000-0002-0000-0500-000006000000}"/>
    <dataValidation allowBlank="1" showInputMessage="1" showErrorMessage="1" prompt="Informar sobre caraterísticas cualitativas de la cuenta, ejemplo: acciones implementadas para su recuperación, causas de la demora en su recuperación." sqref="H7 H20 H56 H86 H96 H106 H116 H30 H40" xr:uid="{00000000-0002-0000-0500-000007000000}"/>
    <dataValidation allowBlank="1" showInputMessage="1" showErrorMessage="1" prompt="Indicar si el deudor ya sobrepasó el plazo estipulado para pago, 90, 180 o 365 días." sqref="I7 I20 I56 I86 I96 I106 I116 I30 I40" xr:uid="{00000000-0002-0000-0500-000008000000}"/>
  </dataValidations>
  <pageMargins left="0.7" right="0.7" top="0.75" bottom="0.75" header="0.3" footer="0.3"/>
  <pageSetup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56" t="s">
        <v>143</v>
      </c>
      <c r="B2" s="457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60" t="s">
        <v>235</v>
      </c>
      <c r="B4" s="461"/>
      <c r="C4" s="461"/>
      <c r="D4" s="461"/>
      <c r="E4" s="461"/>
      <c r="F4" s="461"/>
      <c r="G4" s="461"/>
      <c r="H4" s="462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63" t="s">
        <v>151</v>
      </c>
      <c r="B6" s="464"/>
      <c r="C6" s="464"/>
      <c r="D6" s="464"/>
      <c r="E6" s="464"/>
      <c r="F6" s="464"/>
      <c r="G6" s="464"/>
      <c r="H6" s="465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288</v>
      </c>
      <c r="B5" s="20"/>
      <c r="C5" s="20"/>
      <c r="D5" s="20"/>
      <c r="E5" s="20"/>
      <c r="F5" s="17"/>
      <c r="G5" s="17"/>
      <c r="H5" s="190" t="s">
        <v>287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286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8"/>
  <sheetViews>
    <sheetView zoomScaleNormal="100" zoomScaleSheetLayoutView="100" workbookViewId="0">
      <selection activeCell="D27" sqref="A1:D2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8" customFormat="1" ht="11.25" customHeight="1" x14ac:dyDescent="0.2">
      <c r="A5" s="261" t="s">
        <v>294</v>
      </c>
      <c r="B5" s="89"/>
      <c r="C5" s="283"/>
      <c r="D5" s="282" t="s">
        <v>291</v>
      </c>
    </row>
    <row r="6" spans="1:4" x14ac:dyDescent="0.2">
      <c r="A6" s="281"/>
      <c r="B6" s="281"/>
      <c r="C6" s="280"/>
      <c r="D6" s="279"/>
    </row>
    <row r="7" spans="1:4" ht="15" customHeight="1" x14ac:dyDescent="0.2">
      <c r="A7" s="228" t="s">
        <v>45</v>
      </c>
      <c r="B7" s="227" t="s">
        <v>46</v>
      </c>
      <c r="C7" s="225" t="s">
        <v>243</v>
      </c>
      <c r="D7" s="278" t="s">
        <v>290</v>
      </c>
    </row>
    <row r="8" spans="1:4" x14ac:dyDescent="0.2">
      <c r="A8" s="223" t="s">
        <v>519</v>
      </c>
      <c r="B8" s="264" t="s">
        <v>519</v>
      </c>
      <c r="C8" s="265"/>
      <c r="D8" s="264"/>
    </row>
    <row r="9" spans="1:4" x14ac:dyDescent="0.2">
      <c r="A9" s="223"/>
      <c r="B9" s="264"/>
      <c r="C9" s="265"/>
      <c r="D9" s="264"/>
    </row>
    <row r="10" spans="1:4" x14ac:dyDescent="0.2">
      <c r="A10" s="223"/>
      <c r="B10" s="264"/>
      <c r="C10" s="265"/>
      <c r="D10" s="264"/>
    </row>
    <row r="11" spans="1:4" x14ac:dyDescent="0.2">
      <c r="A11" s="223"/>
      <c r="B11" s="264"/>
      <c r="C11" s="265"/>
      <c r="D11" s="264"/>
    </row>
    <row r="12" spans="1:4" x14ac:dyDescent="0.2">
      <c r="A12" s="223"/>
      <c r="B12" s="264"/>
      <c r="C12" s="265"/>
      <c r="D12" s="264"/>
    </row>
    <row r="13" spans="1:4" x14ac:dyDescent="0.2">
      <c r="A13" s="223"/>
      <c r="B13" s="264"/>
      <c r="C13" s="265"/>
      <c r="D13" s="264"/>
    </row>
    <row r="14" spans="1:4" x14ac:dyDescent="0.2">
      <c r="A14" s="223"/>
      <c r="B14" s="264"/>
      <c r="C14" s="265"/>
      <c r="D14" s="264"/>
    </row>
    <row r="15" spans="1:4" x14ac:dyDescent="0.2">
      <c r="A15" s="223"/>
      <c r="B15" s="264"/>
      <c r="C15" s="265"/>
      <c r="D15" s="264"/>
    </row>
    <row r="16" spans="1:4" x14ac:dyDescent="0.2">
      <c r="A16" s="284"/>
      <c r="B16" s="284" t="s">
        <v>293</v>
      </c>
      <c r="C16" s="219">
        <f>SUM(C8:C15)</f>
        <v>0</v>
      </c>
      <c r="D16" s="277"/>
    </row>
    <row r="17" spans="1:4" x14ac:dyDescent="0.2">
      <c r="A17" s="60"/>
      <c r="B17" s="60"/>
      <c r="C17" s="231"/>
      <c r="D17" s="60"/>
    </row>
    <row r="18" spans="1:4" x14ac:dyDescent="0.2">
      <c r="A18" s="60"/>
      <c r="B18" s="60"/>
      <c r="C18" s="231"/>
      <c r="D18" s="60"/>
    </row>
    <row r="19" spans="1:4" s="258" customFormat="1" ht="11.25" customHeight="1" x14ac:dyDescent="0.2">
      <c r="A19" s="261" t="s">
        <v>292</v>
      </c>
      <c r="B19" s="60"/>
      <c r="C19" s="283"/>
      <c r="D19" s="282" t="s">
        <v>291</v>
      </c>
    </row>
    <row r="20" spans="1:4" x14ac:dyDescent="0.2">
      <c r="A20" s="281"/>
      <c r="B20" s="281"/>
      <c r="C20" s="280"/>
      <c r="D20" s="279"/>
    </row>
    <row r="21" spans="1:4" ht="15" customHeight="1" x14ac:dyDescent="0.2">
      <c r="A21" s="228" t="s">
        <v>45</v>
      </c>
      <c r="B21" s="227" t="s">
        <v>46</v>
      </c>
      <c r="C21" s="225" t="s">
        <v>243</v>
      </c>
      <c r="D21" s="278" t="s">
        <v>290</v>
      </c>
    </row>
    <row r="22" spans="1:4" x14ac:dyDescent="0.2">
      <c r="A22" s="237" t="s">
        <v>566</v>
      </c>
      <c r="B22" s="276" t="s">
        <v>567</v>
      </c>
      <c r="C22" s="265">
        <v>249025.22</v>
      </c>
      <c r="D22" s="264"/>
    </row>
    <row r="23" spans="1:4" x14ac:dyDescent="0.2">
      <c r="A23" s="237" t="s">
        <v>568</v>
      </c>
      <c r="B23" s="276" t="s">
        <v>569</v>
      </c>
      <c r="C23" s="265">
        <v>26382.560000000001</v>
      </c>
      <c r="D23" s="264"/>
    </row>
    <row r="24" spans="1:4" x14ac:dyDescent="0.2">
      <c r="A24" s="237"/>
      <c r="B24" s="276"/>
      <c r="C24" s="265"/>
      <c r="D24" s="264"/>
    </row>
    <row r="25" spans="1:4" x14ac:dyDescent="0.2">
      <c r="A25" s="237"/>
      <c r="B25" s="276"/>
      <c r="C25" s="265"/>
      <c r="D25" s="264"/>
    </row>
    <row r="26" spans="1:4" x14ac:dyDescent="0.2">
      <c r="A26" s="253"/>
      <c r="B26" s="253" t="s">
        <v>289</v>
      </c>
      <c r="C26" s="233">
        <f>SUM(C22:C25)</f>
        <v>275407.78000000003</v>
      </c>
      <c r="D26" s="277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 xr:uid="{00000000-0002-0000-0800-000000000000}"/>
    <dataValidation allowBlank="1" showInputMessage="1" showErrorMessage="1" prompt="Saldo final de la Información Financiera Trimestral que se presentada (trimestral: 1er, 2do, 3ro. o 4to.)." sqref="C7" xr:uid="{00000000-0002-0000-0800-000001000000}"/>
    <dataValidation allowBlank="1" showInputMessage="1" showErrorMessage="1" prompt="Corresponde al número de la cuenta de acuerdo al Plan de Cuentas emitido por el CONAC (DOF 23/12/2015)." sqref="A7 A21" xr:uid="{00000000-0002-0000-0800-000002000000}"/>
    <dataValidation allowBlank="1" showInputMessage="1" showErrorMessage="1" prompt="Método de valuación aplicados." sqref="D21" xr:uid="{00000000-0002-0000-0800-000003000000}"/>
    <dataValidation allowBlank="1" showInputMessage="1" showErrorMessage="1" prompt="Corresponde al nombre o descripción de la cuenta de acuerdo al Plan de Cuentas emitido por el CONAC." sqref="B7 B21" xr:uid="{00000000-0002-0000-0800-000004000000}"/>
    <dataValidation allowBlank="1" showInputMessage="1" showErrorMessage="1" prompt="Sistema de costeo y método de valuación aplicados a los inventarios (UEPS, PROMEDIO, etc.)" sqref="D7" xr:uid="{00000000-0002-0000-0800-000005000000}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2018-02-16T15:50:13Z</cp:lastPrinted>
  <dcterms:created xsi:type="dcterms:W3CDTF">2012-12-11T20:36:24Z</dcterms:created>
  <dcterms:modified xsi:type="dcterms:W3CDTF">2018-02-16T15:51:15Z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