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62913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7" i="1"/>
  <c r="G16" i="1"/>
  <c r="G15" i="1"/>
  <c r="F14" i="1"/>
  <c r="C14" i="1"/>
  <c r="G14" i="1" s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D13" i="1"/>
  <c r="D23" i="1" s="1"/>
  <c r="G8" i="1"/>
  <c r="G13" i="1" s="1"/>
  <c r="G18" i="1"/>
  <c r="F13" i="1"/>
  <c r="F23" i="1" s="1"/>
  <c r="C13" i="1"/>
  <c r="C23" i="1" s="1"/>
  <c r="G23" i="1" l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<sst xmlns="http://schemas.openxmlformats.org/spreadsheetml/2006/main" count="46" uniqueCount="45">
  <si>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</si>
  <si>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</si>
  <si>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</si>
  <si>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</si>
  <si>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</si>
  <si>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</si>
  <si>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</si>
  <si>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</si>
  <si>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</si>
  <si>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</si>
  <si>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</si>
  <si>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</si>
  <si>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</si>
  <si>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</si>
  <si>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</si>
  <si>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</si>
  <si>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</si>
  <si>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</si>
  <si>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</si>
  <si>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</si>
  <si>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</si>
  <si>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</si>
  <si>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</si>
  <si>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</si>
  <si>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</si>
  <si>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</si>
  <si>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</si>
  <si>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</si>
  <si>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</si>
  <si>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</si>
  <si>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</si>
  <si>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</si>
  <si>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</si>
  <si>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</si>
  <si>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</si>
  <si>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</si>
  <si>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</si>
  <si>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</si>
  <si>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</si>
  <si>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</si>
  <si>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</si>
  <si>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</si>
  <si>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DE AGUA POTABLE Y ALCANTARILLADO MUNICIPAL DE VALLE DE SANTIAGO
DEL 1 DE ENERO AL AL 31 DE MARZO DEL 2018</t>
  </si>
  <si>
    <t>COORDINADORA ADMINISTRATIVA
MARIA YOLANDA LOPEZ GUERRERO</t>
  </si>
  <si>
    <t>DIRECTOR GENERAL
LIC.PAOLA XIMENA GARCIA MINAMY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</si>
</sst>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30" sqref="A1:G30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44149969.130000003</v>
      </c>
      <c r="D4" s="5"/>
      <c r="E4" s="5"/>
      <c r="F4" s="7">
        <f>SUM(F5:F7)</f>
        <v>0</v>
      </c>
      <c r="G4" s="14">
        <f t="shared" ref="G4:G12" si="0">SUM(C4:F4)</f>
        <v>44149969.130000003</v>
      </c>
    </row>
    <row r="5" spans="1:7" x14ac:dyDescent="0.2">
      <c r="A5" s="8">
        <v>3110</v>
      </c>
      <c r="B5" s="9" t="s">
        <v>1</v>
      </c>
      <c r="C5" s="5">
        <v>40196256.700000003</v>
      </c>
      <c r="D5" s="5"/>
      <c r="E5" s="5"/>
      <c r="F5" s="5">
        <v>0</v>
      </c>
      <c r="G5" s="13">
        <f t="shared" si="0"/>
        <v>40196256.700000003</v>
      </c>
    </row>
    <row r="6" spans="1:7" x14ac:dyDescent="0.2">
      <c r="A6" s="8">
        <v>3120</v>
      </c>
      <c r="B6" s="9" t="s">
        <v>5</v>
      </c>
      <c r="C6" s="5">
        <v>3953712.43</v>
      </c>
      <c r="D6" s="5"/>
      <c r="E6" s="5"/>
      <c r="F6" s="5">
        <v>0</v>
      </c>
      <c r="G6" s="13">
        <f t="shared" si="0"/>
        <v>3953712.43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26293680.600000001</v>
      </c>
      <c r="E8" s="5"/>
      <c r="F8" s="7">
        <f>SUM(F9:F12)</f>
        <v>0</v>
      </c>
      <c r="G8" s="14">
        <f>SUM(C8:F8)</f>
        <v>26293680.600000001</v>
      </c>
    </row>
    <row r="9" spans="1:7" x14ac:dyDescent="0.2">
      <c r="A9" s="8">
        <v>3210</v>
      </c>
      <c r="B9" s="9" t="s">
        <v>9</v>
      </c>
      <c r="C9" s="5"/>
      <c r="D9" s="5">
        <v>7391615.5499999998</v>
      </c>
      <c r="E9" s="5"/>
      <c r="F9" s="5">
        <v>0</v>
      </c>
      <c r="G9" s="13">
        <f t="shared" si="0"/>
        <v>7391615.5499999998</v>
      </c>
    </row>
    <row r="10" spans="1:7" x14ac:dyDescent="0.2">
      <c r="A10" s="8">
        <v>3220</v>
      </c>
      <c r="B10" s="9" t="s">
        <v>7</v>
      </c>
      <c r="C10" s="5"/>
      <c r="D10" s="5">
        <v>18902065.050000001</v>
      </c>
      <c r="E10" s="5"/>
      <c r="F10" s="5">
        <v>0</v>
      </c>
      <c r="G10" s="13">
        <f t="shared" si="0"/>
        <v>18902065.050000001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44149969.130000003</v>
      </c>
      <c r="D13" s="7">
        <f>+D3+D8</f>
        <v>26293680.600000001</v>
      </c>
      <c r="E13" s="7">
        <f>+E3</f>
        <v>0</v>
      </c>
      <c r="F13" s="7">
        <f>+F3+F4+F8</f>
        <v>0</v>
      </c>
      <c r="G13" s="14">
        <f>+G3+G4+G8</f>
        <v>70443649.730000004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4609847.290000001</v>
      </c>
      <c r="F18" s="7">
        <f>SUM(F19:F22)</f>
        <v>0</v>
      </c>
      <c r="G18" s="14">
        <f>SUM(C18:F18)</f>
        <v>4609847.290000001</v>
      </c>
    </row>
    <row r="19" spans="1:7" x14ac:dyDescent="0.2">
      <c r="A19" s="8">
        <v>3210</v>
      </c>
      <c r="B19" s="9" t="s">
        <v>35</v>
      </c>
      <c r="C19" s="5"/>
      <c r="D19" s="5"/>
      <c r="E19" s="5">
        <v>-2611745.44</v>
      </c>
      <c r="F19" s="5">
        <v>0</v>
      </c>
      <c r="G19" s="13">
        <f t="shared" si="1"/>
        <v>-2611745.44</v>
      </c>
    </row>
    <row r="20" spans="1:7" x14ac:dyDescent="0.2">
      <c r="A20" s="8">
        <v>3220</v>
      </c>
      <c r="B20" s="9" t="s">
        <v>36</v>
      </c>
      <c r="C20" s="5"/>
      <c r="D20" s="5"/>
      <c r="E20" s="5">
        <v>7221592.7300000004</v>
      </c>
      <c r="F20" s="5">
        <v>0</v>
      </c>
      <c r="G20" s="13">
        <f t="shared" si="1"/>
        <v>7221592.7300000004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44149969.130000003</v>
      </c>
      <c r="D23" s="20">
        <f>D13</f>
        <v>26293680.600000001</v>
      </c>
      <c r="E23" s="20">
        <f>E13+E18</f>
        <v>4609847.290000001</v>
      </c>
      <c r="F23" s="20">
        <f>F13+F14+F18</f>
        <v>0</v>
      </c>
      <c r="G23" s="21">
        <f>G13+G14+G18</f>
        <v>75053497.020000011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45" x14ac:dyDescent="0.2">
      <c r="A30" s="35"/>
      <c r="B30" s="36" t="s">
        <v>44</v>
      </c>
      <c r="C30" s="37"/>
      <c r="D30" s="36" t="s">
        <v>43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84" fitToHeight="0" orientation="landscape" horizontalDpi="360" verticalDpi="360" r:id="rId1"/>
  <ignoredErrors>
    <ignoredError sqref="C4:G4 C23:F23 C14:G14 C13:F13 C21:G22 C18:F18 C11:G12 C8:E8 C7:G7 D5:G5 C17:G17 D15:G15 D6:G6 D16:G16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2018-07-02T14:46:00Z</cp:lastPrinted>
  <dcterms:created xsi:type="dcterms:W3CDTF">2012-12-11T20:30:33Z</dcterms:created>
  <dcterms:modified xsi:type="dcterms:W3CDTF">2018-07-02T14:46:03Z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