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4000" windowHeight="9735"/>
  </bookViews>
  <sheets>
    <sheet name="GCP" sheetId="1" r:id="rId1"/>
  </sheets>
  <calcPr calcId="125725"/>
</workbook>
</file>

<file path=xl/calcChain.xml><?xml version="1.0" encoding="utf-8"?>
<calcChain xmlns="http://schemas.openxmlformats.org/spreadsheetml/2006/main">
  <c r="H33" i="1"/>
  <c r="H32"/>
  <c r="H31"/>
  <c r="H30"/>
  <c r="H29"/>
  <c r="H28"/>
  <c r="H27"/>
  <c r="H26"/>
  <c r="H25"/>
  <c r="H24"/>
  <c r="H23"/>
  <c r="H22"/>
  <c r="H21"/>
  <c r="H20"/>
  <c r="H17" s="1"/>
  <c r="H19"/>
  <c r="H18"/>
  <c r="H16"/>
  <c r="H15"/>
  <c r="H14"/>
  <c r="H13"/>
  <c r="H7"/>
  <c r="H6"/>
  <c r="H5"/>
  <c r="G29"/>
  <c r="G24"/>
  <c r="G21"/>
  <c r="G17"/>
  <c r="G8"/>
  <c r="G4" s="1"/>
  <c r="G3" s="1"/>
  <c r="G5"/>
  <c r="F29"/>
  <c r="F24"/>
  <c r="F21"/>
  <c r="F17"/>
  <c r="F8"/>
  <c r="F5"/>
  <c r="E33"/>
  <c r="E32"/>
  <c r="E31"/>
  <c r="E30"/>
  <c r="E29" s="1"/>
  <c r="E28"/>
  <c r="E27"/>
  <c r="E24" s="1"/>
  <c r="E26"/>
  <c r="E25"/>
  <c r="E23"/>
  <c r="E21" s="1"/>
  <c r="E22"/>
  <c r="E20"/>
  <c r="E19"/>
  <c r="E17" s="1"/>
  <c r="E18"/>
  <c r="E16"/>
  <c r="E15"/>
  <c r="E14"/>
  <c r="E13"/>
  <c r="E12"/>
  <c r="H12" s="1"/>
  <c r="E11"/>
  <c r="H11" s="1"/>
  <c r="E10"/>
  <c r="H10" s="1"/>
  <c r="E9"/>
  <c r="H9" s="1"/>
  <c r="E7"/>
  <c r="E5" s="1"/>
  <c r="E6"/>
  <c r="D29"/>
  <c r="D24"/>
  <c r="D21"/>
  <c r="D17"/>
  <c r="D8"/>
  <c r="D5"/>
  <c r="D4"/>
  <c r="D3" s="1"/>
  <c r="C29"/>
  <c r="C24"/>
  <c r="C21"/>
  <c r="C17"/>
  <c r="C8"/>
  <c r="C4" s="1"/>
  <c r="C3" s="1"/>
  <c r="C5"/>
  <c r="F4" l="1"/>
  <c r="F3" s="1"/>
  <c r="H8"/>
  <c r="E8"/>
  <c r="H4"/>
  <c r="H3" s="1"/>
  <c r="E4"/>
  <c r="E3" s="1"/>
</calcChain>
</file>

<file path=xl/sharedStrings.xml><?xml version="1.0" encoding="utf-8"?>
<sst xmlns="http://schemas.openxmlformats.org/spreadsheetml/2006/main" count="68" uniqueCount="67">
  <si>
    <t>CONCEPTO</t>
  </si>
  <si>
    <t>PAGADO</t>
  </si>
  <si>
    <t>PRESUPUESTO DE EGRESOS</t>
  </si>
  <si>
    <t>APROBADO</t>
  </si>
  <si>
    <t>MODIFICADO</t>
  </si>
  <si>
    <t>DEVENGADO</t>
  </si>
  <si>
    <t>SUBEJERCICIO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</si>
  <si>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</si>
  <si>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</si>
  <si>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</si>
  <si>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</si>
  <si>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</si>
  <si>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</si>
  <si>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</si>
  <si>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</si>
  <si>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</si>
  <si>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</si>
  <si>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</si>
  <si>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</si>
  <si>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</si>
  <si>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</si>
  <si>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</si>
  <si>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</si>
  <si>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</si>
  <si>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</si>
  <si>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</si>
  <si>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</si>
  <si>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</si>
  <si>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</si>
  <si>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</si>
  <si>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</si>
  <si>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</si>
  <si>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</si>
  <si>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</si>
  <si>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</si>
  <si>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</si>
  <si>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</si>
  <si>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</si>
  <si>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</si>
  <si>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</si>
  <si>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</si>
  <si>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</si>
  <si>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</si>
  <si>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</si>
  <si>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</si>
  <si>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</si>
  <si>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</si>
  <si>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</si>
  <si>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</si>
  <si>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</si>
  <si>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</si>
  <si>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</si>
  <si>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</si>
  <si>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</si>
  <si>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</si>
  <si>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</si>
  <si>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</si>
  <si>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</si>
  <si>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</si>
  <si>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CP</t>
  </si>
  <si>
    <t>Programas</t>
  </si>
  <si>
    <t>AMPLIACIONES / REDUCCIONES</t>
  </si>
  <si>
    <t>Bajo protesta de decir verdad declaramos que los Estados Financieros y sus notas, son razonablemente correctos y son responsabilidad del emisor.</t>
  </si>
  <si>
    <t>_________________________</t>
  </si>
  <si>
    <t>SISTEMA DE AGUA POTABLE Y ALCANTARILLADO MUNICIPAL DE VALLE DE SANTIAGO
GASTO POR CATEGORÍA PROGRAMÁTICA
DEL 1 DE ENERO AL AL 31 DE MARZO DEL 2017</t>
  </si>
  <si>
    <t>DIRECTOR GENERAL
ARQ.JOSE LEON GARCIA</t>
  </si>
  <si>
    <t>COORDINADORA ADMINISTRATIVA
LIC.MARIA YOLANDA LOPEZ GUERRERO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</si>
</sst>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</cellStyleXfs>
  <cellXfs count="43">
    <xf numFmtId="0" fontId="0" fillId="0" borderId="0" xfId="0"/>
    <xf numFmtId="0" fontId="7" fillId="0" borderId="0" xfId="0" applyFont="1" applyProtection="1">
      <protection locked="0"/>
    </xf>
    <xf numFmtId="4" fontId="7" fillId="0" borderId="0" xfId="0" applyNumberFormat="1" applyFont="1" applyProtection="1">
      <protection locked="0"/>
    </xf>
    <xf numFmtId="0" fontId="8" fillId="0" borderId="1" xfId="8" applyFont="1" applyBorder="1" applyAlignment="1" applyProtection="1">
      <alignment horizontal="center" vertical="top"/>
      <protection hidden="1"/>
    </xf>
    <xf numFmtId="0" fontId="3" fillId="0" borderId="2" xfId="9" applyFont="1" applyFill="1" applyBorder="1" applyAlignment="1" applyProtection="1">
      <alignment wrapText="1"/>
    </xf>
    <xf numFmtId="4" fontId="10" fillId="0" borderId="2" xfId="0" applyNumberFormat="1" applyFont="1" applyFill="1" applyBorder="1" applyAlignment="1" applyProtection="1">
      <alignment horizontal="right"/>
      <protection locked="0"/>
    </xf>
    <xf numFmtId="4" fontId="10" fillId="0" borderId="3" xfId="0" applyNumberFormat="1" applyFont="1" applyFill="1" applyBorder="1" applyAlignment="1" applyProtection="1">
      <alignment horizontal="right"/>
      <protection locked="0"/>
    </xf>
    <xf numFmtId="0" fontId="8" fillId="0" borderId="4" xfId="8" applyFont="1" applyBorder="1" applyAlignment="1" applyProtection="1">
      <alignment horizontal="center" vertical="top"/>
      <protection hidden="1"/>
    </xf>
    <xf numFmtId="4" fontId="10" fillId="0" borderId="0" xfId="0" applyNumberFormat="1" applyFont="1" applyBorder="1" applyProtection="1">
      <protection locked="0"/>
    </xf>
    <xf numFmtId="4" fontId="10" fillId="0" borderId="5" xfId="0" applyNumberFormat="1" applyFont="1" applyBorder="1" applyProtection="1">
      <protection locked="0"/>
    </xf>
    <xf numFmtId="4" fontId="10" fillId="0" borderId="0" xfId="0" applyNumberFormat="1" applyFont="1" applyFill="1" applyBorder="1" applyAlignment="1" applyProtection="1">
      <alignment horizontal="right"/>
      <protection locked="0"/>
    </xf>
    <xf numFmtId="4" fontId="10" fillId="0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Border="1" applyAlignment="1" applyProtection="1">
      <alignment horizontal="left" indent="1"/>
    </xf>
    <xf numFmtId="0" fontId="4" fillId="0" borderId="0" xfId="9" applyFont="1" applyFill="1" applyBorder="1" applyAlignment="1" applyProtection="1">
      <alignment wrapText="1"/>
    </xf>
    <xf numFmtId="0" fontId="8" fillId="2" borderId="12" xfId="9" applyFont="1" applyFill="1" applyBorder="1" applyAlignment="1">
      <alignment horizontal="center" vertical="center" wrapText="1"/>
    </xf>
    <xf numFmtId="0" fontId="8" fillId="2" borderId="12" xfId="9" applyFont="1" applyFill="1" applyBorder="1" applyAlignment="1">
      <alignment horizontal="center" vertical="center"/>
    </xf>
    <xf numFmtId="4" fontId="8" fillId="2" borderId="12" xfId="9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indent="2"/>
    </xf>
    <xf numFmtId="4" fontId="1" fillId="0" borderId="0" xfId="0" applyNumberFormat="1" applyFont="1" applyBorder="1" applyProtection="1">
      <protection locked="0"/>
    </xf>
    <xf numFmtId="4" fontId="1" fillId="0" borderId="5" xfId="0" applyNumberFormat="1" applyFont="1" applyBorder="1" applyProtection="1">
      <protection locked="0"/>
    </xf>
    <xf numFmtId="0" fontId="1" fillId="0" borderId="0" xfId="0" applyFont="1" applyFill="1" applyBorder="1" applyAlignment="1" applyProtection="1">
      <alignment horizontal="left"/>
    </xf>
    <xf numFmtId="0" fontId="1" fillId="0" borderId="8" xfId="0" applyFont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left"/>
    </xf>
    <xf numFmtId="4" fontId="1" fillId="0" borderId="6" xfId="0" applyNumberFormat="1" applyFont="1" applyBorder="1" applyProtection="1">
      <protection locked="0"/>
    </xf>
    <xf numFmtId="4" fontId="1" fillId="0" borderId="7" xfId="0" applyNumberFormat="1" applyFont="1" applyBorder="1" applyProtection="1">
      <protection locked="0"/>
    </xf>
    <xf numFmtId="0" fontId="1" fillId="0" borderId="0" xfId="0" applyFont="1" applyProtection="1"/>
    <xf numFmtId="0" fontId="1" fillId="0" borderId="0" xfId="0" applyFont="1" applyProtection="1">
      <protection locked="0"/>
    </xf>
    <xf numFmtId="4" fontId="1" fillId="0" borderId="0" xfId="0" applyNumberFormat="1" applyFont="1" applyProtection="1">
      <protection locked="0"/>
    </xf>
    <xf numFmtId="0" fontId="4" fillId="0" borderId="0" xfId="8" applyFont="1" applyAlignment="1" applyProtection="1">
      <alignment vertical="top"/>
    </xf>
    <xf numFmtId="0" fontId="4" fillId="0" borderId="0" xfId="8" applyFont="1" applyAlignment="1" applyProtection="1">
      <alignment vertical="top" wrapText="1"/>
    </xf>
    <xf numFmtId="4" fontId="4" fillId="0" borderId="0" xfId="8" applyNumberFormat="1" applyFont="1" applyAlignment="1" applyProtection="1">
      <alignment vertical="top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 wrapText="1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4" fillId="0" borderId="0" xfId="8" applyFont="1" applyAlignment="1" applyProtection="1">
      <alignment horizontal="left" vertical="top" wrapText="1" indent="5"/>
      <protection locked="0"/>
    </xf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Border="1" applyAlignment="1" applyProtection="1">
      <alignment horizontal="left" vertical="top" wrapText="1" indent="2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4" fillId="0" borderId="0" xfId="8" applyFont="1" applyBorder="1" applyAlignment="1" applyProtection="1">
      <alignment horizontal="left" vertical="top" wrapText="1"/>
      <protection locked="0"/>
    </xf>
    <xf numFmtId="0" fontId="8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0" xfId="9" applyFont="1" applyFill="1" applyBorder="1" applyAlignment="1" applyProtection="1">
      <alignment horizontal="center" vertical="center" wrapText="1"/>
      <protection locked="0"/>
    </xf>
    <xf numFmtId="0" fontId="8" fillId="2" borderId="11" xfId="9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0"/>
  <sheetViews>
    <sheetView tabSelected="1" zoomScaleNormal="100" zoomScaleSheetLayoutView="90" workbookViewId="0">
      <pane ySplit="2" topLeftCell="A3" activePane="bottomLeft" state="frozen"/>
      <selection pane="bottomLeft" activeCell="F40" sqref="F40"/>
    </sheetView>
  </sheetViews>
  <sheetFormatPr baseColWidth="10" defaultRowHeight="11.25"/>
  <cols>
    <col min="1" max="1" width="6.28515625" style="1" customWidth="1"/>
    <col min="2" max="2" width="62.42578125" style="1" customWidth="1"/>
    <col min="3" max="3" width="15.7109375" style="1" customWidth="1"/>
    <col min="4" max="4" width="18.7109375" style="1" customWidth="1"/>
    <col min="5" max="5" width="15.7109375" style="1" customWidth="1"/>
    <col min="6" max="8" width="15.7109375" style="2" customWidth="1"/>
    <col min="9" max="16384" width="11.42578125" style="1"/>
  </cols>
  <sheetData>
    <row r="1" spans="1:8" ht="60" customHeight="1">
      <c r="A1" s="40" t="s">
        <v>64</v>
      </c>
      <c r="B1" s="41"/>
      <c r="C1" s="41"/>
      <c r="D1" s="41"/>
      <c r="E1" s="41"/>
      <c r="F1" s="41"/>
      <c r="G1" s="41"/>
      <c r="H1" s="42"/>
    </row>
    <row r="2" spans="1:8" ht="24.95" customHeight="1">
      <c r="A2" s="14" t="s">
        <v>59</v>
      </c>
      <c r="B2" s="15" t="s">
        <v>0</v>
      </c>
      <c r="C2" s="16" t="s">
        <v>3</v>
      </c>
      <c r="D2" s="16" t="s">
        <v>61</v>
      </c>
      <c r="E2" s="16" t="s">
        <v>4</v>
      </c>
      <c r="F2" s="16" t="s">
        <v>5</v>
      </c>
      <c r="G2" s="16" t="s">
        <v>1</v>
      </c>
      <c r="H2" s="16" t="s">
        <v>6</v>
      </c>
    </row>
    <row r="3" spans="1:8">
      <c r="A3" s="3">
        <v>900001</v>
      </c>
      <c r="B3" s="4" t="s">
        <v>2</v>
      </c>
      <c r="C3" s="5">
        <f t="shared" ref="C3:H3" si="0">SUM(C4,C31,C32,C33)</f>
        <v>39479682.279999994</v>
      </c>
      <c r="D3" s="5">
        <f t="shared" si="0"/>
        <v>0</v>
      </c>
      <c r="E3" s="5">
        <f t="shared" si="0"/>
        <v>39479682.279999994</v>
      </c>
      <c r="F3" s="5">
        <f t="shared" si="0"/>
        <v>7526505.419999999</v>
      </c>
      <c r="G3" s="5">
        <f t="shared" si="0"/>
        <v>7250189.0500000007</v>
      </c>
      <c r="H3" s="6">
        <f t="shared" si="0"/>
        <v>31953176.859999999</v>
      </c>
    </row>
    <row r="4" spans="1:8">
      <c r="A4" s="7">
        <v>900002</v>
      </c>
      <c r="B4" s="13" t="s">
        <v>60</v>
      </c>
      <c r="C4" s="10">
        <f t="shared" ref="C4:H4" si="1">SUM(C5,C8,C17,C21,C24,C29)</f>
        <v>39479682.279999994</v>
      </c>
      <c r="D4" s="10">
        <f t="shared" si="1"/>
        <v>0</v>
      </c>
      <c r="E4" s="10">
        <f t="shared" si="1"/>
        <v>39479682.279999994</v>
      </c>
      <c r="F4" s="10">
        <f t="shared" si="1"/>
        <v>7526505.419999999</v>
      </c>
      <c r="G4" s="10">
        <f t="shared" si="1"/>
        <v>7250189.0500000007</v>
      </c>
      <c r="H4" s="11">
        <f t="shared" si="1"/>
        <v>31953176.859999999</v>
      </c>
    </row>
    <row r="5" spans="1:8">
      <c r="A5" s="7">
        <v>900003</v>
      </c>
      <c r="B5" s="12" t="s">
        <v>7</v>
      </c>
      <c r="C5" s="8">
        <f t="shared" ref="C5:H5" si="2">SUM(C6:C7)</f>
        <v>0</v>
      </c>
      <c r="D5" s="8">
        <f t="shared" si="2"/>
        <v>0</v>
      </c>
      <c r="E5" s="8">
        <f t="shared" si="2"/>
        <v>0</v>
      </c>
      <c r="F5" s="8">
        <f t="shared" si="2"/>
        <v>0</v>
      </c>
      <c r="G5" s="8">
        <f t="shared" si="2"/>
        <v>0</v>
      </c>
      <c r="H5" s="9">
        <f t="shared" si="2"/>
        <v>0</v>
      </c>
    </row>
    <row r="6" spans="1:8">
      <c r="A6" s="17" t="s">
        <v>36</v>
      </c>
      <c r="B6" s="18" t="s">
        <v>8</v>
      </c>
      <c r="C6" s="19">
        <v>0</v>
      </c>
      <c r="D6" s="19">
        <v>0</v>
      </c>
      <c r="E6" s="19">
        <f>D6+C6</f>
        <v>0</v>
      </c>
      <c r="F6" s="19">
        <v>0</v>
      </c>
      <c r="G6" s="19">
        <v>0</v>
      </c>
      <c r="H6" s="20">
        <f>E6-F6</f>
        <v>0</v>
      </c>
    </row>
    <row r="7" spans="1:8">
      <c r="A7" s="17" t="s">
        <v>37</v>
      </c>
      <c r="B7" s="18" t="s">
        <v>9</v>
      </c>
      <c r="C7" s="19">
        <v>0</v>
      </c>
      <c r="D7" s="19">
        <v>0</v>
      </c>
      <c r="E7" s="19">
        <f>D7+C7</f>
        <v>0</v>
      </c>
      <c r="F7" s="19">
        <v>0</v>
      </c>
      <c r="G7" s="19">
        <v>0</v>
      </c>
      <c r="H7" s="20">
        <f>E7-F7</f>
        <v>0</v>
      </c>
    </row>
    <row r="8" spans="1:8">
      <c r="A8" s="7">
        <v>900004</v>
      </c>
      <c r="B8" s="12" t="s">
        <v>10</v>
      </c>
      <c r="C8" s="8">
        <f t="shared" ref="C8:H8" si="3">SUM(C9:C16)</f>
        <v>39479682.279999994</v>
      </c>
      <c r="D8" s="8">
        <f t="shared" si="3"/>
        <v>0</v>
      </c>
      <c r="E8" s="8">
        <f t="shared" si="3"/>
        <v>39479682.279999994</v>
      </c>
      <c r="F8" s="8">
        <f t="shared" si="3"/>
        <v>7526505.419999999</v>
      </c>
      <c r="G8" s="8">
        <f t="shared" si="3"/>
        <v>7250189.0500000007</v>
      </c>
      <c r="H8" s="9">
        <f t="shared" si="3"/>
        <v>31953176.859999999</v>
      </c>
    </row>
    <row r="9" spans="1:8">
      <c r="A9" s="17" t="s">
        <v>38</v>
      </c>
      <c r="B9" s="18" t="s">
        <v>11</v>
      </c>
      <c r="C9" s="19">
        <v>10318084.15</v>
      </c>
      <c r="D9" s="19">
        <v>0</v>
      </c>
      <c r="E9" s="19">
        <f t="shared" ref="E9:E16" si="4">D9+C9</f>
        <v>10318084.15</v>
      </c>
      <c r="F9" s="19">
        <v>1962458.69</v>
      </c>
      <c r="G9" s="19">
        <v>1919349.33</v>
      </c>
      <c r="H9" s="20">
        <f t="shared" ref="H9:H16" si="5">E9-F9</f>
        <v>8355625.4600000009</v>
      </c>
    </row>
    <row r="10" spans="1:8">
      <c r="A10" s="17" t="s">
        <v>39</v>
      </c>
      <c r="B10" s="18" t="s">
        <v>12</v>
      </c>
      <c r="C10" s="19">
        <v>19663313.68</v>
      </c>
      <c r="D10" s="19">
        <v>0</v>
      </c>
      <c r="E10" s="19">
        <f t="shared" si="4"/>
        <v>19663313.68</v>
      </c>
      <c r="F10" s="19">
        <v>4316678.43</v>
      </c>
      <c r="G10" s="19">
        <v>4133435.65</v>
      </c>
      <c r="H10" s="20">
        <f t="shared" si="5"/>
        <v>15346635.25</v>
      </c>
    </row>
    <row r="11" spans="1:8">
      <c r="A11" s="17" t="s">
        <v>40</v>
      </c>
      <c r="B11" s="18" t="s">
        <v>13</v>
      </c>
      <c r="C11" s="19">
        <v>8801716.8000000007</v>
      </c>
      <c r="D11" s="19">
        <v>0</v>
      </c>
      <c r="E11" s="19">
        <f t="shared" si="4"/>
        <v>8801716.8000000007</v>
      </c>
      <c r="F11" s="19">
        <v>1131548.33</v>
      </c>
      <c r="G11" s="19">
        <v>1083008.3999999999</v>
      </c>
      <c r="H11" s="20">
        <f t="shared" si="5"/>
        <v>7670168.4700000007</v>
      </c>
    </row>
    <row r="12" spans="1:8">
      <c r="A12" s="17" t="s">
        <v>41</v>
      </c>
      <c r="B12" s="18" t="s">
        <v>14</v>
      </c>
      <c r="C12" s="19">
        <v>696567.65</v>
      </c>
      <c r="D12" s="19">
        <v>0</v>
      </c>
      <c r="E12" s="19">
        <f t="shared" si="4"/>
        <v>696567.65</v>
      </c>
      <c r="F12" s="19">
        <v>115819.97</v>
      </c>
      <c r="G12" s="19">
        <v>114395.67</v>
      </c>
      <c r="H12" s="20">
        <f t="shared" si="5"/>
        <v>580747.68000000005</v>
      </c>
    </row>
    <row r="13" spans="1:8">
      <c r="A13" s="17" t="s">
        <v>42</v>
      </c>
      <c r="B13" s="18" t="s">
        <v>15</v>
      </c>
      <c r="C13" s="19">
        <v>0</v>
      </c>
      <c r="D13" s="19">
        <v>0</v>
      </c>
      <c r="E13" s="19">
        <f t="shared" si="4"/>
        <v>0</v>
      </c>
      <c r="F13" s="19">
        <v>0</v>
      </c>
      <c r="G13" s="19">
        <v>0</v>
      </c>
      <c r="H13" s="20">
        <f t="shared" si="5"/>
        <v>0</v>
      </c>
    </row>
    <row r="14" spans="1:8">
      <c r="A14" s="17" t="s">
        <v>43</v>
      </c>
      <c r="B14" s="18" t="s">
        <v>16</v>
      </c>
      <c r="C14" s="19">
        <v>0</v>
      </c>
      <c r="D14" s="19">
        <v>0</v>
      </c>
      <c r="E14" s="19">
        <f t="shared" si="4"/>
        <v>0</v>
      </c>
      <c r="F14" s="19">
        <v>0</v>
      </c>
      <c r="G14" s="19">
        <v>0</v>
      </c>
      <c r="H14" s="20">
        <f t="shared" si="5"/>
        <v>0</v>
      </c>
    </row>
    <row r="15" spans="1:8">
      <c r="A15" s="17" t="s">
        <v>44</v>
      </c>
      <c r="B15" s="18" t="s">
        <v>17</v>
      </c>
      <c r="C15" s="19">
        <v>0</v>
      </c>
      <c r="D15" s="19">
        <v>0</v>
      </c>
      <c r="E15" s="19">
        <f t="shared" si="4"/>
        <v>0</v>
      </c>
      <c r="F15" s="19">
        <v>0</v>
      </c>
      <c r="G15" s="19">
        <v>0</v>
      </c>
      <c r="H15" s="20">
        <f t="shared" si="5"/>
        <v>0</v>
      </c>
    </row>
    <row r="16" spans="1:8">
      <c r="A16" s="17" t="s">
        <v>45</v>
      </c>
      <c r="B16" s="18" t="s">
        <v>18</v>
      </c>
      <c r="C16" s="19">
        <v>0</v>
      </c>
      <c r="D16" s="19">
        <v>0</v>
      </c>
      <c r="E16" s="19">
        <f t="shared" si="4"/>
        <v>0</v>
      </c>
      <c r="F16" s="19">
        <v>0</v>
      </c>
      <c r="G16" s="19">
        <v>0</v>
      </c>
      <c r="H16" s="20">
        <f t="shared" si="5"/>
        <v>0</v>
      </c>
    </row>
    <row r="17" spans="1:8">
      <c r="A17" s="7">
        <v>900005</v>
      </c>
      <c r="B17" s="12" t="s">
        <v>19</v>
      </c>
      <c r="C17" s="8">
        <f t="shared" ref="C17:H17" si="6">SUM(C18:C20)</f>
        <v>0</v>
      </c>
      <c r="D17" s="8">
        <f t="shared" si="6"/>
        <v>0</v>
      </c>
      <c r="E17" s="8">
        <f t="shared" si="6"/>
        <v>0</v>
      </c>
      <c r="F17" s="8">
        <f t="shared" si="6"/>
        <v>0</v>
      </c>
      <c r="G17" s="8">
        <f t="shared" si="6"/>
        <v>0</v>
      </c>
      <c r="H17" s="9">
        <f t="shared" si="6"/>
        <v>0</v>
      </c>
    </row>
    <row r="18" spans="1:8">
      <c r="A18" s="17" t="s">
        <v>46</v>
      </c>
      <c r="B18" s="18" t="s">
        <v>20</v>
      </c>
      <c r="C18" s="19">
        <v>0</v>
      </c>
      <c r="D18" s="19">
        <v>0</v>
      </c>
      <c r="E18" s="19">
        <f>D18+C18</f>
        <v>0</v>
      </c>
      <c r="F18" s="19">
        <v>0</v>
      </c>
      <c r="G18" s="19">
        <v>0</v>
      </c>
      <c r="H18" s="20">
        <f>E18-F18</f>
        <v>0</v>
      </c>
    </row>
    <row r="19" spans="1:8">
      <c r="A19" s="17" t="s">
        <v>47</v>
      </c>
      <c r="B19" s="18" t="s">
        <v>21</v>
      </c>
      <c r="C19" s="19">
        <v>0</v>
      </c>
      <c r="D19" s="19">
        <v>0</v>
      </c>
      <c r="E19" s="19">
        <f>D19+C19</f>
        <v>0</v>
      </c>
      <c r="F19" s="19">
        <v>0</v>
      </c>
      <c r="G19" s="19">
        <v>0</v>
      </c>
      <c r="H19" s="20">
        <f>E19-F19</f>
        <v>0</v>
      </c>
    </row>
    <row r="20" spans="1:8">
      <c r="A20" s="17" t="s">
        <v>48</v>
      </c>
      <c r="B20" s="18" t="s">
        <v>22</v>
      </c>
      <c r="C20" s="19">
        <v>0</v>
      </c>
      <c r="D20" s="19">
        <v>0</v>
      </c>
      <c r="E20" s="19">
        <f>D20+C20</f>
        <v>0</v>
      </c>
      <c r="F20" s="19">
        <v>0</v>
      </c>
      <c r="G20" s="19">
        <v>0</v>
      </c>
      <c r="H20" s="20">
        <f>E20-F20</f>
        <v>0</v>
      </c>
    </row>
    <row r="21" spans="1:8">
      <c r="A21" s="7">
        <v>900006</v>
      </c>
      <c r="B21" s="12" t="s">
        <v>23</v>
      </c>
      <c r="C21" s="8">
        <f t="shared" ref="C21:H21" si="7">SUM(C22:C23)</f>
        <v>0</v>
      </c>
      <c r="D21" s="8">
        <f t="shared" si="7"/>
        <v>0</v>
      </c>
      <c r="E21" s="8">
        <f t="shared" si="7"/>
        <v>0</v>
      </c>
      <c r="F21" s="8">
        <f t="shared" si="7"/>
        <v>0</v>
      </c>
      <c r="G21" s="8">
        <f t="shared" si="7"/>
        <v>0</v>
      </c>
      <c r="H21" s="9">
        <f t="shared" si="7"/>
        <v>0</v>
      </c>
    </row>
    <row r="22" spans="1:8">
      <c r="A22" s="17" t="s">
        <v>49</v>
      </c>
      <c r="B22" s="18" t="s">
        <v>24</v>
      </c>
      <c r="C22" s="19">
        <v>0</v>
      </c>
      <c r="D22" s="19">
        <v>0</v>
      </c>
      <c r="E22" s="19">
        <f>D22+C22</f>
        <v>0</v>
      </c>
      <c r="F22" s="19">
        <v>0</v>
      </c>
      <c r="G22" s="19">
        <v>0</v>
      </c>
      <c r="H22" s="20">
        <f>E22-F22</f>
        <v>0</v>
      </c>
    </row>
    <row r="23" spans="1:8">
      <c r="A23" s="17" t="s">
        <v>50</v>
      </c>
      <c r="B23" s="18" t="s">
        <v>25</v>
      </c>
      <c r="C23" s="19">
        <v>0</v>
      </c>
      <c r="D23" s="19">
        <v>0</v>
      </c>
      <c r="E23" s="19">
        <f>D23+C23</f>
        <v>0</v>
      </c>
      <c r="F23" s="19">
        <v>0</v>
      </c>
      <c r="G23" s="19">
        <v>0</v>
      </c>
      <c r="H23" s="20">
        <f>E23-F23</f>
        <v>0</v>
      </c>
    </row>
    <row r="24" spans="1:8">
      <c r="A24" s="7">
        <v>900007</v>
      </c>
      <c r="B24" s="12" t="s">
        <v>26</v>
      </c>
      <c r="C24" s="8">
        <f t="shared" ref="C24:H24" si="8">SUM(C25:C28)</f>
        <v>0</v>
      </c>
      <c r="D24" s="8">
        <f t="shared" si="8"/>
        <v>0</v>
      </c>
      <c r="E24" s="8">
        <f t="shared" si="8"/>
        <v>0</v>
      </c>
      <c r="F24" s="8">
        <f t="shared" si="8"/>
        <v>0</v>
      </c>
      <c r="G24" s="8">
        <f t="shared" si="8"/>
        <v>0</v>
      </c>
      <c r="H24" s="9">
        <f t="shared" si="8"/>
        <v>0</v>
      </c>
    </row>
    <row r="25" spans="1:8">
      <c r="A25" s="17" t="s">
        <v>51</v>
      </c>
      <c r="B25" s="18" t="s">
        <v>27</v>
      </c>
      <c r="C25" s="19">
        <v>0</v>
      </c>
      <c r="D25" s="19">
        <v>0</v>
      </c>
      <c r="E25" s="19">
        <f>D25+C25</f>
        <v>0</v>
      </c>
      <c r="F25" s="19">
        <v>0</v>
      </c>
      <c r="G25" s="19">
        <v>0</v>
      </c>
      <c r="H25" s="20">
        <f>E25-F25</f>
        <v>0</v>
      </c>
    </row>
    <row r="26" spans="1:8">
      <c r="A26" s="17" t="s">
        <v>52</v>
      </c>
      <c r="B26" s="18" t="s">
        <v>28</v>
      </c>
      <c r="C26" s="19">
        <v>0</v>
      </c>
      <c r="D26" s="19">
        <v>0</v>
      </c>
      <c r="E26" s="19">
        <f>D26+C26</f>
        <v>0</v>
      </c>
      <c r="F26" s="19">
        <v>0</v>
      </c>
      <c r="G26" s="19">
        <v>0</v>
      </c>
      <c r="H26" s="20">
        <f>E26-F26</f>
        <v>0</v>
      </c>
    </row>
    <row r="27" spans="1:8">
      <c r="A27" s="17" t="s">
        <v>53</v>
      </c>
      <c r="B27" s="18" t="s">
        <v>29</v>
      </c>
      <c r="C27" s="19">
        <v>0</v>
      </c>
      <c r="D27" s="19">
        <v>0</v>
      </c>
      <c r="E27" s="19">
        <f>D27+C27</f>
        <v>0</v>
      </c>
      <c r="F27" s="19">
        <v>0</v>
      </c>
      <c r="G27" s="19">
        <v>0</v>
      </c>
      <c r="H27" s="20">
        <f>E27-F27</f>
        <v>0</v>
      </c>
    </row>
    <row r="28" spans="1:8">
      <c r="A28" s="17" t="s">
        <v>54</v>
      </c>
      <c r="B28" s="18" t="s">
        <v>30</v>
      </c>
      <c r="C28" s="19">
        <v>0</v>
      </c>
      <c r="D28" s="19">
        <v>0</v>
      </c>
      <c r="E28" s="19">
        <f>D28+C28</f>
        <v>0</v>
      </c>
      <c r="F28" s="19">
        <v>0</v>
      </c>
      <c r="G28" s="19">
        <v>0</v>
      </c>
      <c r="H28" s="20">
        <f>E28-F28</f>
        <v>0</v>
      </c>
    </row>
    <row r="29" spans="1:8">
      <c r="A29" s="7">
        <v>900008</v>
      </c>
      <c r="B29" s="12" t="s">
        <v>31</v>
      </c>
      <c r="C29" s="8">
        <f t="shared" ref="C29:H29" si="9">SUM(C30)</f>
        <v>0</v>
      </c>
      <c r="D29" s="8">
        <f t="shared" si="9"/>
        <v>0</v>
      </c>
      <c r="E29" s="8">
        <f t="shared" si="9"/>
        <v>0</v>
      </c>
      <c r="F29" s="8">
        <f t="shared" si="9"/>
        <v>0</v>
      </c>
      <c r="G29" s="8">
        <f t="shared" si="9"/>
        <v>0</v>
      </c>
      <c r="H29" s="9">
        <f t="shared" si="9"/>
        <v>0</v>
      </c>
    </row>
    <row r="30" spans="1:8">
      <c r="A30" s="17" t="s">
        <v>55</v>
      </c>
      <c r="B30" s="18" t="s">
        <v>32</v>
      </c>
      <c r="C30" s="19">
        <v>0</v>
      </c>
      <c r="D30" s="19">
        <v>0</v>
      </c>
      <c r="E30" s="19">
        <f>D30+C30</f>
        <v>0</v>
      </c>
      <c r="F30" s="19">
        <v>0</v>
      </c>
      <c r="G30" s="19">
        <v>0</v>
      </c>
      <c r="H30" s="20">
        <f>E30-F30</f>
        <v>0</v>
      </c>
    </row>
    <row r="31" spans="1:8">
      <c r="A31" s="17" t="s">
        <v>56</v>
      </c>
      <c r="B31" s="21" t="s">
        <v>33</v>
      </c>
      <c r="C31" s="19">
        <v>0</v>
      </c>
      <c r="D31" s="19">
        <v>0</v>
      </c>
      <c r="E31" s="19">
        <f>D31+C31</f>
        <v>0</v>
      </c>
      <c r="F31" s="19">
        <v>0</v>
      </c>
      <c r="G31" s="19">
        <v>0</v>
      </c>
      <c r="H31" s="20">
        <f>E31-F31</f>
        <v>0</v>
      </c>
    </row>
    <row r="32" spans="1:8">
      <c r="A32" s="17" t="s">
        <v>57</v>
      </c>
      <c r="B32" s="21" t="s">
        <v>34</v>
      </c>
      <c r="C32" s="19">
        <v>0</v>
      </c>
      <c r="D32" s="19">
        <v>0</v>
      </c>
      <c r="E32" s="19">
        <f>D32+C32</f>
        <v>0</v>
      </c>
      <c r="F32" s="19">
        <v>0</v>
      </c>
      <c r="G32" s="19">
        <v>0</v>
      </c>
      <c r="H32" s="20">
        <f>E32-F32</f>
        <v>0</v>
      </c>
    </row>
    <row r="33" spans="1:8">
      <c r="A33" s="22" t="s">
        <v>58</v>
      </c>
      <c r="B33" s="23" t="s">
        <v>35</v>
      </c>
      <c r="C33" s="24">
        <v>0</v>
      </c>
      <c r="D33" s="24">
        <v>0</v>
      </c>
      <c r="E33" s="24">
        <f>D33+C33</f>
        <v>0</v>
      </c>
      <c r="F33" s="24">
        <v>0</v>
      </c>
      <c r="G33" s="24">
        <v>0</v>
      </c>
      <c r="H33" s="25">
        <f>E33-F33</f>
        <v>0</v>
      </c>
    </row>
    <row r="34" spans="1:8">
      <c r="A34" s="26"/>
      <c r="B34" s="26"/>
      <c r="C34" s="26"/>
      <c r="D34" s="26"/>
      <c r="E34" s="27"/>
      <c r="F34" s="28"/>
      <c r="G34" s="28"/>
      <c r="H34" s="28"/>
    </row>
    <row r="35" spans="1:8">
      <c r="A35" s="29" t="s">
        <v>62</v>
      </c>
      <c r="B35" s="30"/>
      <c r="C35" s="30"/>
      <c r="D35" s="31"/>
      <c r="E35" s="27"/>
      <c r="F35" s="28"/>
      <c r="G35" s="28"/>
      <c r="H35" s="28"/>
    </row>
    <row r="36" spans="1:8">
      <c r="A36" s="32"/>
      <c r="B36" s="33"/>
      <c r="C36" s="33"/>
      <c r="D36" s="34"/>
      <c r="E36" s="27"/>
      <c r="F36" s="28"/>
      <c r="G36" s="28"/>
      <c r="H36" s="28"/>
    </row>
    <row r="37" spans="1:8">
      <c r="A37" s="33"/>
      <c r="B37" s="35"/>
      <c r="C37" s="33"/>
      <c r="D37" s="33"/>
      <c r="E37" s="27"/>
      <c r="F37" s="28"/>
      <c r="G37" s="28"/>
      <c r="H37" s="28"/>
    </row>
    <row r="38" spans="1:8">
      <c r="A38" s="32"/>
      <c r="B38" s="33"/>
      <c r="C38" s="33"/>
      <c r="D38" s="33"/>
      <c r="E38" s="27"/>
      <c r="F38" s="28"/>
      <c r="G38" s="28"/>
      <c r="H38" s="28"/>
    </row>
    <row r="39" spans="1:8">
      <c r="A39" s="32"/>
      <c r="B39" s="33" t="s">
        <v>63</v>
      </c>
      <c r="C39" s="32"/>
      <c r="D39" s="36" t="s">
        <v>63</v>
      </c>
      <c r="E39" s="27"/>
      <c r="F39" s="28"/>
      <c r="G39" s="28"/>
      <c r="H39" s="28"/>
    </row>
    <row r="40" spans="1:8" ht="45">
      <c r="A40" s="32"/>
      <c r="B40" s="37" t="s">
        <v>65</v>
      </c>
      <c r="C40" s="38"/>
      <c r="D40" s="39" t="s">
        <v>66</v>
      </c>
      <c r="E40" s="27"/>
      <c r="F40" s="28"/>
      <c r="G40" s="28"/>
      <c r="H40" s="28"/>
    </row>
  </sheetData>
  <sheetProtection algorithmName="SHA-512" hashValue="KdjVyL6J3/QNWD/1+U5sLHlGsf4aZL3nHLeLGNH+cx9s1BUdd4Fd/60gxFGs488Y/Jv+FEPFyqfZvcsY3vEzLQ==" saltValue="nxzwtOwvdk/+yfveBSw3Dw==" spinCount="100000" sheet="1" objects="1" scenarios="1" formatCells="0" formatColumns="0" formatRows="0" autoFilter="0"/>
  <protectedRanges>
    <protectedRange sqref="G41:H65526 F41:F65526 A41:E65526" name="Rango1"/>
    <protectedRange sqref="B29:H29 B5:H5 A9:H16 B8:H8 A18:H20 B17:H17 A22:H23 B21:H21 A25:H28 B24:H24 A30:H33 A6:H7 E34:H40" name="Rango1_3"/>
    <protectedRange sqref="C3:H4" name="Rango1_2_2"/>
    <protectedRange sqref="A34:D40" name="Rango1_1_2"/>
  </protectedRanges>
  <mergeCells count="1">
    <mergeCell ref="A1:H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cp:lastPrinted>2017-03-30T22:19:49Z</cp:lastPrinted>
  <dcterms:created xsi:type="dcterms:W3CDTF">2012-12-11T21:13:37Z</dcterms:created>
  <dcterms:modified xsi:type="dcterms:W3CDTF">2017-04-26T20:08:28Z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