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3\4TO INFORME TRIMESTRAL 2023\"/>
    </mc:Choice>
  </mc:AlternateContent>
  <xr:revisionPtr revIDLastSave="0" documentId="8_{F3A62AB5-6C94-40F9-8410-8BF0C8C6E0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s="1"/>
  <c r="F26" i="5" l="1"/>
  <c r="E46" i="5"/>
  <c r="F46" i="5"/>
  <c r="F48" i="5" s="1"/>
  <c r="E26" i="5"/>
  <c r="C28" i="5"/>
  <c r="E48" i="5" l="1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<sst xmlns="http://schemas.openxmlformats.org/spreadsheetml/2006/main" count="62" uniqueCount="61">
  <si>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</si>
  <si>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</si>
  <si>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</si>
  <si>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</si>
  <si>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</si>
  <si>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</si>
  <si>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</si>
  <si>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</si>
  <si>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</si>
  <si>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</si>
  <si>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</si>
  <si>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</si>
  <si>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</si>
  <si>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</si>
  <si>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</si>
  <si>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</si>
  <si>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</si>
  <si>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</si>
  <si>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</si>
  <si>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</si>
  <si>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</si>
  <si>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</si>
  <si>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</si>
  <si>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</si>
  <si>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</si>
  <si>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</si>
  <si>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</si>
  <si>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</si>
  <si>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</si>
  <si>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</si>
  <si>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</si>
  <si>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</si>
  <si>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</si>
  <si>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</si>
  <si>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</si>
  <si>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</si>
  <si>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</si>
  <si>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</si>
  <si>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</si>
  <si>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</si>
  <si>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</si>
  <si>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</si>
  <si>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</si>
  <si>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</si>
  <si>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</si>
  <si>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</si>
  <si>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</si>
  <si>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</si>
  <si>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</si>
  <si>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</si>
  <si>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</si>
  <si>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</si>
  <si>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</si>
  <si>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</si>
  <si>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</si>
  <si>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</si>
  <si>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</si>
  <si>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</si>
  <si>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</si>
  <si>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</si>
  <si>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de Agua Potable y Alcantarillado Municipal de Valle de Santiago
Estado de Situación Financiera
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</si>
</sst>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activeCell="J25" sqref="J25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51</v>
      </c>
      <c r="B2" s="5">
        <v>2023</v>
      </c>
      <c r="C2" s="5">
        <v>2022</v>
      </c>
      <c r="D2" s="5" t="s">
        <v>51</v>
      </c>
      <c r="E2" s="5">
        <v>2023</v>
      </c>
      <c r="F2" s="5">
        <v>2022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23704639.649999999</v>
      </c>
      <c r="C5" s="18">
        <v>9887585.0500000007</v>
      </c>
      <c r="D5" s="9" t="s">
        <v>36</v>
      </c>
      <c r="E5" s="18">
        <v>33117265.27</v>
      </c>
      <c r="F5" s="21">
        <v>28177855.59</v>
      </c>
    </row>
    <row r="6" spans="1:6" x14ac:dyDescent="0.2">
      <c r="A6" s="9" t="s">
        <v>23</v>
      </c>
      <c r="B6" s="18">
        <v>48340340.490000002</v>
      </c>
      <c r="C6" s="18">
        <v>43123493.909999996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1749105.26</v>
      </c>
      <c r="C7" s="18">
        <v>1447229.47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275407.78000000003</v>
      </c>
      <c r="C9" s="18">
        <v>275407.78000000003</v>
      </c>
      <c r="D9" s="9" t="s">
        <v>38</v>
      </c>
      <c r="E9" s="18">
        <v>0</v>
      </c>
      <c r="F9" s="21">
        <v>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42598.28</v>
      </c>
      <c r="F12" s="21">
        <v>42598.28</v>
      </c>
    </row>
    <row r="13" spans="1:6" x14ac:dyDescent="0.2">
      <c r="A13" s="8" t="s">
        <v>52</v>
      </c>
      <c r="B13" s="20">
        <f>SUM(B5:B11)</f>
        <v>74069493.180000007</v>
      </c>
      <c r="C13" s="20">
        <f>SUM(C5:C11)</f>
        <v>54733716.209999993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24">
        <f>SUM(E5:E12)</f>
        <v>33159863.550000001</v>
      </c>
      <c r="F14" s="25">
        <f>SUM(F5:F12)</f>
        <v>28220453.870000001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33365992.440000001</v>
      </c>
      <c r="C18" s="18">
        <v>33365992.440000001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38156338.57</v>
      </c>
      <c r="C19" s="18">
        <v>33176274.379999999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2266660.58</v>
      </c>
      <c r="C20" s="18">
        <v>2066721.58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18">
        <v>-12218073.01</v>
      </c>
      <c r="C21" s="18">
        <v>-12218073.01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1889155.8</v>
      </c>
      <c r="C22" s="18">
        <v>1673056.06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0">
        <f>SUM(B16:B24)</f>
        <v>63460074.380000003</v>
      </c>
      <c r="C26" s="20">
        <f>SUM(C16:C24)</f>
        <v>58063971.45000001</v>
      </c>
      <c r="D26" s="12" t="s">
        <v>50</v>
      </c>
      <c r="E26" s="20">
        <f>SUM(E24+E14)</f>
        <v>33159863.550000001</v>
      </c>
      <c r="F26" s="25">
        <f>SUM(F14+F24)</f>
        <v>28220453.870000001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137529567.56</v>
      </c>
      <c r="C28" s="20">
        <f>C13+C26</f>
        <v>112797687.66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0">
        <f>SUM(E31:E33)</f>
        <v>44115913.600000001</v>
      </c>
      <c r="F30" s="25">
        <f>SUM(F31:F33)</f>
        <v>44149969.130000003</v>
      </c>
    </row>
    <row r="31" spans="1:6" x14ac:dyDescent="0.2">
      <c r="A31" s="13"/>
      <c r="B31" s="14"/>
      <c r="C31" s="15"/>
      <c r="D31" s="9" t="s">
        <v>2</v>
      </c>
      <c r="E31" s="18">
        <v>40162201.170000002</v>
      </c>
      <c r="F31" s="21">
        <v>40196256.700000003</v>
      </c>
    </row>
    <row r="32" spans="1:6" x14ac:dyDescent="0.2">
      <c r="A32" s="13"/>
      <c r="B32" s="14"/>
      <c r="C32" s="15"/>
      <c r="D32" s="9" t="s">
        <v>13</v>
      </c>
      <c r="E32" s="18">
        <v>3953712.43</v>
      </c>
      <c r="F32" s="21">
        <v>3953712.43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0">
        <f>SUM(E36:E40)</f>
        <v>60253790.409999996</v>
      </c>
      <c r="F35" s="25">
        <f>SUM(F36:F40)</f>
        <v>40427264.659999996</v>
      </c>
    </row>
    <row r="36" spans="1:6" x14ac:dyDescent="0.2">
      <c r="A36" s="13"/>
      <c r="B36" s="14"/>
      <c r="C36" s="15"/>
      <c r="D36" s="9" t="s">
        <v>46</v>
      </c>
      <c r="E36" s="18">
        <v>19826525.75</v>
      </c>
      <c r="F36" s="21">
        <v>5058224.01</v>
      </c>
    </row>
    <row r="37" spans="1:6" x14ac:dyDescent="0.2">
      <c r="A37" s="13"/>
      <c r="B37" s="14"/>
      <c r="C37" s="15"/>
      <c r="D37" s="9" t="s">
        <v>14</v>
      </c>
      <c r="E37" s="18">
        <v>40427264.659999996</v>
      </c>
      <c r="F37" s="21">
        <v>35369040.649999999</v>
      </c>
    </row>
    <row r="38" spans="1:6" x14ac:dyDescent="0.2">
      <c r="A38" s="13"/>
      <c r="B38" s="14"/>
      <c r="C38" s="15"/>
      <c r="D38" s="9" t="s">
        <v>3</v>
      </c>
      <c r="E38" s="18">
        <v>0</v>
      </c>
      <c r="F38" s="21">
        <v>0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6" x14ac:dyDescent="0.2">
      <c r="A40" s="13"/>
      <c r="B40" s="14"/>
      <c r="C40" s="15"/>
      <c r="D40" s="9" t="s">
        <v>47</v>
      </c>
      <c r="E40" s="18">
        <v>0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104369704.00999999</v>
      </c>
      <c r="F46" s="25">
        <f>SUM(F42+F35+F30)</f>
        <v>84577233.789999992</v>
      </c>
    </row>
    <row r="47" spans="1:6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20">
        <f>E46+E26</f>
        <v>137529567.56</v>
      </c>
      <c r="F48" s="20">
        <f>F46+F26</f>
        <v>112797687.66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ignoredErrors>
    <ignoredError sqref="B13:B28 C13:C28 E14:E48 F14:F48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2018-03-04T05:00:29Z</cp:lastPrinted>
  <dcterms:created xsi:type="dcterms:W3CDTF">2012-12-11T20:26:08Z</dcterms:created>
  <dcterms:modified xsi:type="dcterms:W3CDTF">2024-01-30T00:35:47Z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