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INF 3ER TRIM 2019\"/>
    </mc:Choice>
  </mc:AlternateContent>
  <xr:revisionPtr revIDLastSave="0" documentId="13_ncr:1_{B4D3F038-B353-4F97-8CD8-D48411993C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ESF!$B$2:$H$39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4" l="1"/>
  <c r="C26" i="4"/>
  <c r="D13" i="4"/>
  <c r="C13" i="4"/>
  <c r="H42" i="4"/>
  <c r="G42" i="4"/>
  <c r="H35" i="4"/>
  <c r="G35" i="4"/>
  <c r="H30" i="4"/>
  <c r="G30" i="4"/>
  <c r="H24" i="4"/>
  <c r="G24" i="4"/>
  <c r="H14" i="4"/>
  <c r="G14" i="4"/>
  <c r="H26" i="4" l="1"/>
  <c r="G26" i="4"/>
  <c r="G46" i="4"/>
  <c r="H46" i="4"/>
  <c r="C28" i="4"/>
  <c r="D28" i="4"/>
  <c r="H48" i="4" l="1"/>
  <c r="G48" i="4"/>
</calcChain>
</file>

<file path=xl/sharedStrings.xml><?xml version="1.0" encoding="utf-8"?>
<sst xmlns="http://schemas.openxmlformats.org/spreadsheetml/2006/main" count="62" uniqueCount="62">
  <si>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</si>
  <si>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</si>
  <si>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</si>
  <si>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</si>
  <si>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</si>
  <si>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</si>
  <si>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</si>
  <si>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</si>
  <si>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</si>
  <si>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</si>
  <si>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</si>
  <si>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</si>
  <si>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</si>
  <si>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</si>
  <si>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</si>
  <si>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</si>
  <si>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</si>
  <si>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</si>
  <si>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</si>
  <si>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</si>
  <si>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</si>
  <si>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</si>
  <si>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</si>
  <si>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</si>
  <si>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</si>
  <si>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</si>
  <si>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</si>
  <si>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</si>
  <si>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</si>
  <si>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</si>
  <si>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</si>
  <si>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</si>
  <si>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</si>
  <si>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</si>
  <si>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</si>
  <si>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</si>
  <si>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</si>
  <si>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</si>
  <si>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</si>
  <si>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</si>
  <si>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</si>
  <si>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</si>
  <si>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</si>
  <si>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</si>
  <si>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</si>
  <si>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</si>
  <si>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</si>
  <si>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</si>
  <si>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</si>
  <si>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</si>
  <si>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</si>
  <si>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</si>
  <si>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</si>
  <si>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</si>
  <si>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</si>
  <si>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</si>
  <si>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</si>
  <si>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</si>
  <si>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DE AGUA POTABLE Y ALCANTARILLADO MUNICIPAL DE VALLE DE SANTIAGO
Estado de Situación Financiera
AL 30 DE SEPTIEMBRE DEL 2019</t>
  </si>
  <si>
    <t>“Bajo protesta de decir verdad declaramos que los Estados Financieros y sus notas, son razonablemente correctos y son responsabilidad del emisor”.</t>
  </si>
  <si>
    <t>Director General
Ing.Arturo Castillo Serrano</t>
  </si>
  <si>
    <t>Coordinadora Administrativa
Lcda.Yuliana Elizabeth Hernández Díaz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</si>
</sst>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1704975</xdr:colOff>
      <xdr:row>0</xdr:row>
      <xdr:rowOff>447675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FBF3BFF0-0D52-4794-80E0-D159C23AF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4"/>
  <sheetViews>
    <sheetView showGridLines="0" tabSelected="1" topLeftCell="A8" zoomScaleNormal="100" zoomScaleSheetLayoutView="100" workbookViewId="0">
      <selection activeCell="B50" sqref="B50:H57"/>
    </sheetView>
  </sheetViews>
  <sheetFormatPr baseColWidth="10" defaultColWidth="12" defaultRowHeight="11.25" x14ac:dyDescent="0.2"/>
  <cols>
    <col min="1" max="1" width="7" style="2" customWidth="1"/>
    <col min="2" max="2" width="67.83203125" style="1" customWidth="1"/>
    <col min="3" max="3" width="18.83203125" style="1" customWidth="1"/>
    <col min="4" max="4" width="18.83203125" style="4" customWidth="1"/>
    <col min="5" max="5" width="1" style="4" customWidth="1"/>
    <col min="6" max="6" width="64.33203125" style="4" customWidth="1"/>
    <col min="7" max="8" width="18.83203125" style="4" customWidth="1"/>
    <col min="9" max="16384" width="12" style="2"/>
  </cols>
  <sheetData>
    <row r="1" spans="2:8" ht="39.950000000000003" customHeight="1" x14ac:dyDescent="0.2">
      <c r="B1" s="45" t="s">
        <v>58</v>
      </c>
      <c r="C1" s="46"/>
      <c r="D1" s="46"/>
      <c r="E1" s="46"/>
      <c r="F1" s="46"/>
      <c r="G1" s="46"/>
      <c r="H1" s="47"/>
    </row>
    <row r="2" spans="2:8" s="3" customFormat="1" x14ac:dyDescent="0.2">
      <c r="B2" s="26" t="s">
        <v>0</v>
      </c>
      <c r="C2" s="40">
        <v>2019</v>
      </c>
      <c r="D2" s="40">
        <v>2018</v>
      </c>
      <c r="E2" s="19"/>
      <c r="F2" s="18" t="s">
        <v>1</v>
      </c>
      <c r="G2" s="40">
        <v>2019</v>
      </c>
      <c r="H2" s="41">
        <v>2018</v>
      </c>
    </row>
    <row r="3" spans="2:8" s="3" customFormat="1" x14ac:dyDescent="0.2">
      <c r="B3" s="27"/>
      <c r="C3" s="21"/>
      <c r="D3" s="21"/>
      <c r="E3" s="8"/>
      <c r="F3" s="9"/>
      <c r="G3" s="21"/>
      <c r="H3" s="28"/>
    </row>
    <row r="4" spans="2:8" x14ac:dyDescent="0.2">
      <c r="B4" s="29" t="s">
        <v>23</v>
      </c>
      <c r="C4" s="10"/>
      <c r="D4" s="10"/>
      <c r="E4" s="14"/>
      <c r="F4" s="9" t="s">
        <v>25</v>
      </c>
      <c r="G4" s="10"/>
      <c r="H4" s="5"/>
    </row>
    <row r="5" spans="2:8" x14ac:dyDescent="0.2">
      <c r="B5" s="30" t="s">
        <v>27</v>
      </c>
      <c r="C5" s="12">
        <v>5847753.4000000004</v>
      </c>
      <c r="D5" s="12">
        <v>2636287.4300000002</v>
      </c>
      <c r="E5" s="17"/>
      <c r="F5" s="11" t="s">
        <v>41</v>
      </c>
      <c r="G5" s="12">
        <v>11701405.76</v>
      </c>
      <c r="H5" s="5">
        <v>10370495.27</v>
      </c>
    </row>
    <row r="6" spans="2:8" x14ac:dyDescent="0.2">
      <c r="B6" s="30" t="s">
        <v>28</v>
      </c>
      <c r="C6" s="12">
        <v>29593975.629999999</v>
      </c>
      <c r="D6" s="12">
        <v>27521169.879999999</v>
      </c>
      <c r="E6" s="17"/>
      <c r="F6" s="11" t="s">
        <v>42</v>
      </c>
      <c r="G6" s="12">
        <v>0</v>
      </c>
      <c r="H6" s="5">
        <v>0</v>
      </c>
    </row>
    <row r="7" spans="2:8" x14ac:dyDescent="0.2">
      <c r="B7" s="30" t="s">
        <v>29</v>
      </c>
      <c r="C7" s="12">
        <v>1447715.44</v>
      </c>
      <c r="D7" s="12">
        <v>1346851.07</v>
      </c>
      <c r="E7" s="17"/>
      <c r="F7" s="11" t="s">
        <v>11</v>
      </c>
      <c r="G7" s="12">
        <v>0</v>
      </c>
      <c r="H7" s="5">
        <v>0</v>
      </c>
    </row>
    <row r="8" spans="2:8" x14ac:dyDescent="0.2">
      <c r="B8" s="30" t="s">
        <v>30</v>
      </c>
      <c r="C8" s="12">
        <v>0</v>
      </c>
      <c r="D8" s="12">
        <v>0</v>
      </c>
      <c r="E8" s="17"/>
      <c r="F8" s="11" t="s">
        <v>12</v>
      </c>
      <c r="G8" s="12">
        <v>0</v>
      </c>
      <c r="H8" s="5">
        <v>0</v>
      </c>
    </row>
    <row r="9" spans="2:8" x14ac:dyDescent="0.2">
      <c r="B9" s="30" t="s">
        <v>31</v>
      </c>
      <c r="C9" s="12">
        <v>275407.78000000003</v>
      </c>
      <c r="D9" s="12">
        <v>275407.78000000003</v>
      </c>
      <c r="E9" s="17"/>
      <c r="F9" s="11" t="s">
        <v>43</v>
      </c>
      <c r="G9" s="12">
        <v>0</v>
      </c>
      <c r="H9" s="42">
        <v>0</v>
      </c>
    </row>
    <row r="10" spans="2:8" ht="13.5" customHeight="1" x14ac:dyDescent="0.2">
      <c r="B10" s="30" t="s">
        <v>32</v>
      </c>
      <c r="C10" s="12">
        <v>0</v>
      </c>
      <c r="D10" s="12">
        <v>0</v>
      </c>
      <c r="E10" s="17"/>
      <c r="F10" s="11" t="s">
        <v>44</v>
      </c>
      <c r="G10" s="12">
        <v>0</v>
      </c>
      <c r="H10" s="5">
        <v>0</v>
      </c>
    </row>
    <row r="11" spans="2:8" x14ac:dyDescent="0.2">
      <c r="B11" s="30" t="s">
        <v>22</v>
      </c>
      <c r="C11" s="12">
        <v>0</v>
      </c>
      <c r="D11" s="12">
        <v>0</v>
      </c>
      <c r="E11" s="17"/>
      <c r="F11" s="11" t="s">
        <v>13</v>
      </c>
      <c r="G11" s="12">
        <v>0</v>
      </c>
      <c r="H11" s="5">
        <v>0</v>
      </c>
    </row>
    <row r="12" spans="2:8" x14ac:dyDescent="0.2">
      <c r="B12" s="30"/>
      <c r="C12" s="12"/>
      <c r="D12" s="12"/>
      <c r="E12" s="17"/>
      <c r="F12" s="11" t="s">
        <v>45</v>
      </c>
      <c r="G12" s="12">
        <v>42598.28</v>
      </c>
      <c r="H12" s="5">
        <v>42598.28</v>
      </c>
    </row>
    <row r="13" spans="2:8" x14ac:dyDescent="0.2">
      <c r="B13" s="37" t="s">
        <v>5</v>
      </c>
      <c r="C13" s="10">
        <f>SUM(C5:C11)</f>
        <v>37164852.25</v>
      </c>
      <c r="D13" s="10">
        <f>SUM(D5:D11)</f>
        <v>31779716.16</v>
      </c>
      <c r="E13" s="17"/>
      <c r="F13" s="11"/>
      <c r="G13" s="10"/>
      <c r="H13" s="5"/>
    </row>
    <row r="14" spans="2:8" x14ac:dyDescent="0.2">
      <c r="B14" s="27"/>
      <c r="C14" s="10"/>
      <c r="D14" s="10"/>
      <c r="E14" s="8"/>
      <c r="F14" s="38" t="s">
        <v>6</v>
      </c>
      <c r="G14" s="12">
        <f>SUM(G5:G12)</f>
        <v>11744004.039999999</v>
      </c>
      <c r="H14" s="5">
        <f>SUM(H5:H12)</f>
        <v>10413093.549999999</v>
      </c>
    </row>
    <row r="15" spans="2:8" x14ac:dyDescent="0.2">
      <c r="B15" s="27" t="s">
        <v>24</v>
      </c>
      <c r="C15" s="12"/>
      <c r="D15" s="12"/>
      <c r="E15" s="17"/>
      <c r="F15" s="9"/>
      <c r="G15" s="10"/>
      <c r="H15" s="6"/>
    </row>
    <row r="16" spans="2:8" x14ac:dyDescent="0.2">
      <c r="B16" s="30" t="s">
        <v>33</v>
      </c>
      <c r="C16" s="12">
        <v>0</v>
      </c>
      <c r="D16" s="12">
        <v>0</v>
      </c>
      <c r="E16" s="8"/>
      <c r="F16" s="9" t="s">
        <v>26</v>
      </c>
      <c r="G16" s="10"/>
      <c r="H16" s="5"/>
    </row>
    <row r="17" spans="2:8" x14ac:dyDescent="0.2">
      <c r="B17" s="30" t="s">
        <v>34</v>
      </c>
      <c r="C17" s="12">
        <v>0</v>
      </c>
      <c r="D17" s="12">
        <v>0</v>
      </c>
      <c r="E17" s="17"/>
      <c r="F17" s="11" t="s">
        <v>14</v>
      </c>
      <c r="G17" s="12">
        <v>0</v>
      </c>
      <c r="H17" s="5">
        <v>0</v>
      </c>
    </row>
    <row r="18" spans="2:8" x14ac:dyDescent="0.2">
      <c r="B18" s="30" t="s">
        <v>35</v>
      </c>
      <c r="C18" s="12">
        <v>33039670.140000001</v>
      </c>
      <c r="D18" s="12">
        <v>32174973.510000002</v>
      </c>
      <c r="E18" s="17"/>
      <c r="F18" s="11" t="s">
        <v>15</v>
      </c>
      <c r="G18" s="12">
        <v>0</v>
      </c>
      <c r="H18" s="5">
        <v>0</v>
      </c>
    </row>
    <row r="19" spans="2:8" x14ac:dyDescent="0.2">
      <c r="B19" s="30" t="s">
        <v>36</v>
      </c>
      <c r="C19" s="12">
        <v>21892505.039999999</v>
      </c>
      <c r="D19" s="12">
        <v>21182166.32</v>
      </c>
      <c r="E19" s="17"/>
      <c r="F19" s="11" t="s">
        <v>16</v>
      </c>
      <c r="G19" s="12">
        <v>0</v>
      </c>
      <c r="H19" s="5">
        <v>0</v>
      </c>
    </row>
    <row r="20" spans="2:8" x14ac:dyDescent="0.2">
      <c r="B20" s="30" t="s">
        <v>37</v>
      </c>
      <c r="C20" s="12">
        <v>1134149.58</v>
      </c>
      <c r="D20" s="12">
        <v>1134149.58</v>
      </c>
      <c r="E20" s="17"/>
      <c r="F20" s="11" t="s">
        <v>46</v>
      </c>
      <c r="G20" s="12">
        <v>0</v>
      </c>
      <c r="H20" s="5">
        <v>0</v>
      </c>
    </row>
    <row r="21" spans="2:8" x14ac:dyDescent="0.2">
      <c r="B21" s="30" t="s">
        <v>38</v>
      </c>
      <c r="C21" s="12">
        <v>-4783970.08</v>
      </c>
      <c r="D21" s="12">
        <v>-4783970.08</v>
      </c>
      <c r="E21" s="17"/>
      <c r="F21" s="13" t="s">
        <v>47</v>
      </c>
      <c r="G21" s="12">
        <v>0</v>
      </c>
      <c r="H21" s="5">
        <v>0</v>
      </c>
    </row>
    <row r="22" spans="2:8" x14ac:dyDescent="0.2">
      <c r="B22" s="30" t="s">
        <v>39</v>
      </c>
      <c r="C22" s="12">
        <v>1201990.03</v>
      </c>
      <c r="D22" s="12">
        <v>1201990.03</v>
      </c>
      <c r="E22" s="17"/>
      <c r="F22" s="11" t="s">
        <v>17</v>
      </c>
      <c r="G22" s="12">
        <v>0</v>
      </c>
      <c r="H22" s="5">
        <v>0</v>
      </c>
    </row>
    <row r="23" spans="2:8" x14ac:dyDescent="0.2">
      <c r="B23" s="30" t="s">
        <v>10</v>
      </c>
      <c r="C23" s="12">
        <v>0</v>
      </c>
      <c r="D23" s="12">
        <v>0</v>
      </c>
      <c r="E23" s="8"/>
      <c r="F23" s="11"/>
      <c r="G23" s="12"/>
      <c r="H23" s="5"/>
    </row>
    <row r="24" spans="2:8" x14ac:dyDescent="0.2">
      <c r="B24" s="30" t="s">
        <v>40</v>
      </c>
      <c r="C24" s="12">
        <v>0</v>
      </c>
      <c r="D24" s="12">
        <v>0</v>
      </c>
      <c r="E24" s="17"/>
      <c r="F24" s="38" t="s">
        <v>7</v>
      </c>
      <c r="G24" s="12">
        <f>SUM(G17:G22)</f>
        <v>0</v>
      </c>
      <c r="H24" s="5">
        <f>SUM(H17:H22)</f>
        <v>0</v>
      </c>
    </row>
    <row r="25" spans="2:8" s="3" customFormat="1" x14ac:dyDescent="0.2">
      <c r="B25" s="30"/>
      <c r="C25" s="12"/>
      <c r="D25" s="12"/>
      <c r="E25" s="8"/>
      <c r="F25" s="11"/>
      <c r="G25" s="10"/>
      <c r="H25" s="6"/>
    </row>
    <row r="26" spans="2:8" x14ac:dyDescent="0.2">
      <c r="B26" s="37" t="s">
        <v>8</v>
      </c>
      <c r="C26" s="10">
        <f>SUM(C16:C24)</f>
        <v>52484344.710000001</v>
      </c>
      <c r="D26" s="10">
        <f>SUM(D16:D24)</f>
        <v>50909309.359999999</v>
      </c>
      <c r="E26" s="17"/>
      <c r="F26" s="39" t="s">
        <v>57</v>
      </c>
      <c r="G26" s="10">
        <f>SUM(G24+G14)</f>
        <v>11744004.039999999</v>
      </c>
      <c r="H26" s="6">
        <f>SUM(H14+H24)</f>
        <v>10413093.549999999</v>
      </c>
    </row>
    <row r="27" spans="2:8" x14ac:dyDescent="0.2">
      <c r="B27" s="27"/>
      <c r="E27" s="14"/>
      <c r="F27" s="9"/>
      <c r="G27" s="10"/>
      <c r="H27" s="6"/>
    </row>
    <row r="28" spans="2:8" x14ac:dyDescent="0.2">
      <c r="B28" s="27" t="s">
        <v>9</v>
      </c>
      <c r="C28" s="10">
        <f>C13+C26</f>
        <v>89649196.960000008</v>
      </c>
      <c r="D28" s="10">
        <f>D13+D26</f>
        <v>82689025.519999996</v>
      </c>
      <c r="E28" s="14"/>
      <c r="F28" s="9" t="s">
        <v>49</v>
      </c>
      <c r="G28" s="10"/>
      <c r="H28" s="20"/>
    </row>
    <row r="29" spans="2:8" x14ac:dyDescent="0.2">
      <c r="B29" s="32"/>
      <c r="E29" s="8"/>
      <c r="F29" s="9"/>
      <c r="G29" s="10"/>
      <c r="H29" s="20"/>
    </row>
    <row r="30" spans="2:8" x14ac:dyDescent="0.2">
      <c r="B30" s="31"/>
      <c r="C30" s="15"/>
      <c r="D30" s="15"/>
      <c r="E30" s="17"/>
      <c r="F30" s="39" t="s">
        <v>48</v>
      </c>
      <c r="G30" s="10">
        <f>SUM(G31:G33)</f>
        <v>44149969.130000003</v>
      </c>
      <c r="H30" s="6">
        <f>SUM(H31:H33)</f>
        <v>44149969.130000003</v>
      </c>
    </row>
    <row r="31" spans="2:8" x14ac:dyDescent="0.2">
      <c r="B31" s="31"/>
      <c r="C31" s="15"/>
      <c r="D31" s="15"/>
      <c r="E31" s="17"/>
      <c r="F31" s="11" t="s">
        <v>2</v>
      </c>
      <c r="G31" s="12">
        <v>40196256.700000003</v>
      </c>
      <c r="H31" s="5">
        <v>40196256.700000003</v>
      </c>
    </row>
    <row r="32" spans="2:8" x14ac:dyDescent="0.2">
      <c r="B32" s="31"/>
      <c r="C32" s="15"/>
      <c r="D32" s="15"/>
      <c r="E32" s="17"/>
      <c r="F32" s="11" t="s">
        <v>18</v>
      </c>
      <c r="G32" s="12">
        <v>3953712.43</v>
      </c>
      <c r="H32" s="5">
        <v>3953712.43</v>
      </c>
    </row>
    <row r="33" spans="2:8" x14ac:dyDescent="0.2">
      <c r="B33" s="31"/>
      <c r="C33" s="15"/>
      <c r="D33" s="15"/>
      <c r="E33" s="17"/>
      <c r="F33" s="11" t="s">
        <v>51</v>
      </c>
      <c r="G33" s="12">
        <v>0</v>
      </c>
      <c r="H33" s="5">
        <v>0</v>
      </c>
    </row>
    <row r="34" spans="2:8" x14ac:dyDescent="0.2">
      <c r="B34" s="31"/>
      <c r="C34" s="15"/>
      <c r="D34" s="15"/>
      <c r="E34" s="8"/>
      <c r="F34" s="11"/>
      <c r="G34" s="12"/>
      <c r="H34" s="5"/>
    </row>
    <row r="35" spans="2:8" x14ac:dyDescent="0.2">
      <c r="B35" s="31"/>
      <c r="C35" s="15"/>
      <c r="D35" s="15"/>
      <c r="E35" s="17"/>
      <c r="F35" s="39" t="s">
        <v>50</v>
      </c>
      <c r="G35" s="10">
        <f>SUM(G36:G40)</f>
        <v>33755223.789999999</v>
      </c>
      <c r="H35" s="6">
        <f>SUM(H36:H40)</f>
        <v>27955940.02</v>
      </c>
    </row>
    <row r="36" spans="2:8" x14ac:dyDescent="0.2">
      <c r="B36" s="31"/>
      <c r="C36" s="15"/>
      <c r="D36" s="15"/>
      <c r="E36" s="17"/>
      <c r="F36" s="11" t="s">
        <v>52</v>
      </c>
      <c r="G36" s="12">
        <v>5916759.2699999996</v>
      </c>
      <c r="H36" s="5">
        <v>1832310.94</v>
      </c>
    </row>
    <row r="37" spans="2:8" x14ac:dyDescent="0.2">
      <c r="B37" s="31"/>
      <c r="C37" s="15"/>
      <c r="D37" s="15"/>
      <c r="E37" s="17"/>
      <c r="F37" s="11" t="s">
        <v>19</v>
      </c>
      <c r="G37" s="12">
        <v>27838464.52</v>
      </c>
      <c r="H37" s="5">
        <v>26123629.079999998</v>
      </c>
    </row>
    <row r="38" spans="2:8" x14ac:dyDescent="0.2">
      <c r="B38" s="31"/>
      <c r="C38" s="16"/>
      <c r="D38" s="16"/>
      <c r="E38" s="17"/>
      <c r="F38" s="11" t="s">
        <v>3</v>
      </c>
      <c r="G38" s="12">
        <v>0</v>
      </c>
      <c r="H38" s="5">
        <v>0</v>
      </c>
    </row>
    <row r="39" spans="2:8" x14ac:dyDescent="0.2">
      <c r="B39" s="31"/>
      <c r="C39" s="15"/>
      <c r="D39" s="15"/>
      <c r="E39" s="7"/>
      <c r="F39" s="11" t="s">
        <v>4</v>
      </c>
      <c r="G39" s="12">
        <v>0</v>
      </c>
      <c r="H39" s="5">
        <v>0</v>
      </c>
    </row>
    <row r="40" spans="2:8" x14ac:dyDescent="0.2">
      <c r="B40" s="31"/>
      <c r="C40" s="15"/>
      <c r="D40" s="15"/>
      <c r="E40" s="24"/>
      <c r="F40" s="11" t="s">
        <v>53</v>
      </c>
      <c r="G40" s="12">
        <v>0</v>
      </c>
      <c r="H40" s="5">
        <v>0</v>
      </c>
    </row>
    <row r="41" spans="2:8" x14ac:dyDescent="0.2">
      <c r="B41" s="31"/>
      <c r="C41" s="15"/>
      <c r="D41" s="15"/>
      <c r="E41" s="24"/>
      <c r="F41" s="11"/>
      <c r="G41" s="12"/>
      <c r="H41" s="5"/>
    </row>
    <row r="42" spans="2:8" ht="21" x14ac:dyDescent="0.2">
      <c r="B42" s="31"/>
      <c r="C42" s="22"/>
      <c r="D42" s="23"/>
      <c r="E42" s="24"/>
      <c r="F42" s="39" t="s">
        <v>54</v>
      </c>
      <c r="G42" s="10">
        <f>SUM(G43:G44)</f>
        <v>0</v>
      </c>
      <c r="H42" s="6">
        <f>SUM(H43:H44)</f>
        <v>0</v>
      </c>
    </row>
    <row r="43" spans="2:8" x14ac:dyDescent="0.2">
      <c r="B43" s="32"/>
      <c r="C43" s="25"/>
      <c r="D43" s="24"/>
      <c r="E43" s="24"/>
      <c r="F43" s="11" t="s">
        <v>20</v>
      </c>
      <c r="G43" s="12">
        <v>0</v>
      </c>
      <c r="H43" s="5">
        <v>0</v>
      </c>
    </row>
    <row r="44" spans="2:8" x14ac:dyDescent="0.2">
      <c r="B44" s="32"/>
      <c r="C44" s="25"/>
      <c r="D44" s="24"/>
      <c r="E44" s="24"/>
      <c r="F44" s="11" t="s">
        <v>21</v>
      </c>
      <c r="G44" s="12">
        <v>0</v>
      </c>
      <c r="H44" s="5">
        <v>0</v>
      </c>
    </row>
    <row r="45" spans="2:8" x14ac:dyDescent="0.2">
      <c r="B45" s="32"/>
      <c r="C45" s="25"/>
      <c r="D45" s="24"/>
      <c r="E45" s="24"/>
      <c r="F45" s="11"/>
      <c r="G45" s="12"/>
      <c r="H45" s="5"/>
    </row>
    <row r="46" spans="2:8" x14ac:dyDescent="0.2">
      <c r="B46" s="32"/>
      <c r="C46" s="25"/>
      <c r="D46" s="24"/>
      <c r="E46" s="24"/>
      <c r="F46" s="39" t="s">
        <v>55</v>
      </c>
      <c r="G46" s="12">
        <f>SUM(G42+G35+G30)</f>
        <v>77905192.920000002</v>
      </c>
      <c r="H46" s="5">
        <f>SUM(H42+H35+H30)</f>
        <v>72105909.150000006</v>
      </c>
    </row>
    <row r="47" spans="2:8" x14ac:dyDescent="0.2">
      <c r="B47" s="32"/>
      <c r="C47" s="25"/>
      <c r="D47" s="24"/>
      <c r="E47" s="24"/>
      <c r="F47" s="9"/>
      <c r="G47" s="10"/>
      <c r="H47" s="6"/>
    </row>
    <row r="48" spans="2:8" x14ac:dyDescent="0.2">
      <c r="B48" s="32"/>
      <c r="C48" s="25"/>
      <c r="D48" s="24"/>
      <c r="E48" s="24"/>
      <c r="F48" s="39" t="s">
        <v>56</v>
      </c>
      <c r="G48" s="10">
        <f>G46+G26</f>
        <v>89649196.960000008</v>
      </c>
      <c r="H48" s="20">
        <f>H46+H26</f>
        <v>82519002.700000003</v>
      </c>
    </row>
    <row r="49" spans="2:8" x14ac:dyDescent="0.2">
      <c r="B49" s="33"/>
      <c r="C49" s="34"/>
      <c r="D49" s="35"/>
      <c r="E49" s="35"/>
      <c r="F49" s="35"/>
      <c r="G49" s="35"/>
      <c r="H49" s="36"/>
    </row>
    <row r="50" spans="2:8" x14ac:dyDescent="0.2">
      <c r="B50" s="48" t="s">
        <v>59</v>
      </c>
      <c r="C50" s="48"/>
      <c r="D50" s="48"/>
      <c r="E50" s="48"/>
      <c r="F50" s="48"/>
      <c r="G50" s="48"/>
      <c r="H50" s="48"/>
    </row>
    <row r="51" spans="2:8" x14ac:dyDescent="0.2">
      <c r="B51" s="43"/>
      <c r="C51" s="43"/>
      <c r="D51" s="43"/>
      <c r="E51" s="43"/>
      <c r="F51" s="43"/>
      <c r="G51" s="43"/>
      <c r="H51" s="43"/>
    </row>
    <row r="52" spans="2:8" x14ac:dyDescent="0.2">
      <c r="B52" s="43"/>
      <c r="C52" s="43"/>
      <c r="D52" s="43"/>
      <c r="E52" s="43"/>
      <c r="F52" s="43"/>
      <c r="G52" s="43"/>
      <c r="H52" s="43"/>
    </row>
    <row r="53" spans="2:8" x14ac:dyDescent="0.2">
      <c r="B53" s="34"/>
      <c r="F53" s="35"/>
    </row>
    <row r="54" spans="2:8" ht="22.5" x14ac:dyDescent="0.2">
      <c r="B54" s="44" t="s">
        <v>60</v>
      </c>
      <c r="F54" s="44" t="s">
        <v>61</v>
      </c>
    </row>
  </sheetData>
  <sheetProtection formatCells="0" formatColumns="0" formatRows="0" autoFilter="0"/>
  <mergeCells count="2">
    <mergeCell ref="B1:H1"/>
    <mergeCell ref="B50:H50"/>
  </mergeCells>
  <printOptions horizontalCentered="1"/>
  <pageMargins left="0.7" right="0.7" top="0.75" bottom="0.75" header="0.3" footer="0.3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2019-10-29T14:26:39Z</cp:lastPrinted>
  <dcterms:created xsi:type="dcterms:W3CDTF">2012-12-11T20:26:08Z</dcterms:created>
  <dcterms:modified xsi:type="dcterms:W3CDTF">2019-11-26T19:30:10Z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