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 4TO TRIMESTRE 2021\"/>
    </mc:Choice>
  </mc:AlternateContent>
  <xr:revisionPtr revIDLastSave="0" documentId="13_ncr:1_{8C2BD8F9-9054-4CD1-B7FC-4705922699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4" l="1"/>
  <c r="E22" i="4"/>
  <c r="H22" i="4" l="1"/>
  <c r="F31" i="4"/>
  <c r="G31" i="4"/>
  <c r="D31" i="4"/>
  <c r="G21" i="4"/>
  <c r="F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H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16" i="4"/>
  <c r="E16" i="4"/>
  <c r="H21" i="4"/>
  <c r="E31" i="4"/>
  <c r="E39" i="4" s="1"/>
  <c r="H39" i="4" l="1"/>
</calcChain>
</file>

<file path=xl/sharedStrings.xml><?xml version="1.0" encoding="utf-8"?>
<sst xmlns="http://schemas.openxmlformats.org/spreadsheetml/2006/main" count="100" uniqueCount="52">
  <si>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</si>
  <si>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</si>
  <si>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</si>
  <si>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</si>
  <si>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</si>
  <si>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</si>
  <si>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</si>
  <si>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</si>
  <si>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</si>
  <si>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</si>
  <si>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</si>
  <si>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</si>
  <si>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</si>
  <si>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</si>
  <si>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</si>
  <si>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</si>
  <si>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</si>
  <si>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</si>
  <si>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</si>
  <si>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</si>
  <si>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</si>
  <si>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</si>
  <si>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</si>
  <si>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</si>
  <si>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</si>
  <si>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</si>
  <si>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</si>
  <si>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</si>
  <si>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</si>
  <si>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</si>
  <si>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</si>
  <si>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</si>
  <si>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</si>
  <si>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</si>
  <si>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</si>
  <si>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</si>
  <si>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</si>
  <si>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</si>
  <si>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</si>
  <si>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</si>
  <si>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</si>
  <si>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</si>
  <si>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</si>
  <si>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</si>
  <si>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</si>
  <si>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</si>
  <si>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'Bajo protesta de decir verdad declaramos que los Estados Financieros y sus Notas son razonablemente correctos y responsabilidad del emisor</t>
  </si>
  <si>
    <t xml:space="preserve">                                           ___________________</t>
  </si>
  <si>
    <t>________________</t>
  </si>
  <si>
    <t>Director General
Ing.Arturo Castillo Serrano</t>
  </si>
  <si>
    <t>Coordinador Administrativo
CP.Omar Guzmán Miranda</t>
  </si>
  <si>
    <t>Sistema de Agua Potable y Alcantarillado Municipal de Valle de Santiago
Estado Analítico de Ingresos
Del 1 de Enero AL 31 de 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</si>
</sst>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1" fillId="0" borderId="0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left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0" xfId="8" applyNumberFormat="1" applyFont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horizontal="center" vertical="top"/>
      <protection locked="0"/>
    </xf>
    <xf numFmtId="0" fontId="0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1142999</xdr:colOff>
      <xdr:row>0</xdr:row>
      <xdr:rowOff>438150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6239C4B7-99D2-4389-889A-A2A66894D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47774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showGridLines="0" tabSelected="1" zoomScaleNormal="100" workbookViewId="0">
      <selection activeCell="A51" sqref="A1:H5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6" t="s">
        <v>51</v>
      </c>
      <c r="B1" s="57"/>
      <c r="C1" s="57"/>
      <c r="D1" s="57"/>
      <c r="E1" s="57"/>
      <c r="F1" s="57"/>
      <c r="G1" s="57"/>
      <c r="H1" s="58"/>
    </row>
    <row r="2" spans="1:9" s="3" customFormat="1" x14ac:dyDescent="0.2">
      <c r="A2" s="59" t="s">
        <v>14</v>
      </c>
      <c r="B2" s="60"/>
      <c r="C2" s="57" t="s">
        <v>22</v>
      </c>
      <c r="D2" s="57"/>
      <c r="E2" s="57"/>
      <c r="F2" s="57"/>
      <c r="G2" s="57"/>
      <c r="H2" s="65" t="s">
        <v>19</v>
      </c>
    </row>
    <row r="3" spans="1:9" s="1" customFormat="1" ht="24.95" customHeight="1" x14ac:dyDescent="0.2">
      <c r="A3" s="61"/>
      <c r="B3" s="62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6"/>
    </row>
    <row r="4" spans="1:9" s="1" customFormat="1" x14ac:dyDescent="0.2">
      <c r="A4" s="63"/>
      <c r="B4" s="64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0"/>
      <c r="B5" s="38" t="s">
        <v>0</v>
      </c>
      <c r="C5" s="20">
        <v>0</v>
      </c>
      <c r="D5" s="20">
        <v>0</v>
      </c>
      <c r="E5" s="20">
        <f>C5+D5</f>
        <v>0</v>
      </c>
      <c r="F5" s="20">
        <v>0</v>
      </c>
      <c r="G5" s="20">
        <v>0</v>
      </c>
      <c r="H5" s="20">
        <f>G5-C5</f>
        <v>0</v>
      </c>
      <c r="I5" s="40" t="s">
        <v>34</v>
      </c>
    </row>
    <row r="6" spans="1:9" x14ac:dyDescent="0.2">
      <c r="A6" s="31"/>
      <c r="B6" s="39" t="s">
        <v>1</v>
      </c>
      <c r="C6" s="21">
        <v>0</v>
      </c>
      <c r="D6" s="21">
        <v>0</v>
      </c>
      <c r="E6" s="21">
        <f t="shared" ref="E6:E9" si="0">C6+D6</f>
        <v>0</v>
      </c>
      <c r="F6" s="21">
        <v>0</v>
      </c>
      <c r="G6" s="21">
        <v>0</v>
      </c>
      <c r="H6" s="21">
        <f t="shared" ref="H6:H9" si="1">G6-C6</f>
        <v>0</v>
      </c>
      <c r="I6" s="40" t="s">
        <v>44</v>
      </c>
    </row>
    <row r="7" spans="1:9" x14ac:dyDescent="0.2">
      <c r="A7" s="30"/>
      <c r="B7" s="38" t="s">
        <v>2</v>
      </c>
      <c r="C7" s="21">
        <v>0</v>
      </c>
      <c r="D7" s="21">
        <v>0</v>
      </c>
      <c r="E7" s="21">
        <f t="shared" si="0"/>
        <v>0</v>
      </c>
      <c r="F7" s="21">
        <v>0</v>
      </c>
      <c r="G7" s="21">
        <v>0</v>
      </c>
      <c r="H7" s="21">
        <f t="shared" si="1"/>
        <v>0</v>
      </c>
      <c r="I7" s="40" t="s">
        <v>35</v>
      </c>
    </row>
    <row r="8" spans="1:9" x14ac:dyDescent="0.2">
      <c r="A8" s="30"/>
      <c r="B8" s="38" t="s">
        <v>3</v>
      </c>
      <c r="C8" s="21">
        <v>0</v>
      </c>
      <c r="D8" s="21">
        <v>3160601</v>
      </c>
      <c r="E8" s="21">
        <f t="shared" si="0"/>
        <v>3160601</v>
      </c>
      <c r="F8" s="21">
        <v>1993131</v>
      </c>
      <c r="G8" s="21">
        <v>1993131</v>
      </c>
      <c r="H8" s="21">
        <f t="shared" si="1"/>
        <v>1993131</v>
      </c>
      <c r="I8" s="40" t="s">
        <v>36</v>
      </c>
    </row>
    <row r="9" spans="1:9" x14ac:dyDescent="0.2">
      <c r="A9" s="30"/>
      <c r="B9" s="38" t="s">
        <v>4</v>
      </c>
      <c r="C9" s="21">
        <v>3250</v>
      </c>
      <c r="D9" s="21">
        <v>0</v>
      </c>
      <c r="E9" s="21">
        <f t="shared" si="0"/>
        <v>3250</v>
      </c>
      <c r="F9" s="21">
        <v>1555.61</v>
      </c>
      <c r="G9" s="21">
        <v>1555.61</v>
      </c>
      <c r="H9" s="21">
        <f t="shared" si="1"/>
        <v>-1694.39</v>
      </c>
      <c r="I9" s="40" t="s">
        <v>37</v>
      </c>
    </row>
    <row r="10" spans="1:9" x14ac:dyDescent="0.2">
      <c r="A10" s="31"/>
      <c r="B10" s="39" t="s">
        <v>5</v>
      </c>
      <c r="C10" s="21">
        <v>0</v>
      </c>
      <c r="D10" s="21">
        <v>0</v>
      </c>
      <c r="E10" s="21">
        <f t="shared" ref="E10:E13" si="2">C10+D10</f>
        <v>0</v>
      </c>
      <c r="F10" s="21">
        <v>0</v>
      </c>
      <c r="G10" s="21">
        <v>0</v>
      </c>
      <c r="H10" s="21">
        <f t="shared" ref="H10:H13" si="3">G10-C10</f>
        <v>0</v>
      </c>
      <c r="I10" s="40" t="s">
        <v>38</v>
      </c>
    </row>
    <row r="11" spans="1:9" x14ac:dyDescent="0.2">
      <c r="A11" s="35"/>
      <c r="B11" s="38" t="s">
        <v>24</v>
      </c>
      <c r="C11" s="21">
        <v>55655948.659999996</v>
      </c>
      <c r="D11" s="21">
        <v>0</v>
      </c>
      <c r="E11" s="21">
        <f t="shared" si="2"/>
        <v>55655948.659999996</v>
      </c>
      <c r="F11" s="21">
        <v>54756279.68</v>
      </c>
      <c r="G11" s="21">
        <v>54756279.68</v>
      </c>
      <c r="H11" s="21">
        <f t="shared" si="3"/>
        <v>-899668.97999999672</v>
      </c>
      <c r="I11" s="40" t="s">
        <v>39</v>
      </c>
    </row>
    <row r="12" spans="1:9" ht="22.5" x14ac:dyDescent="0.2">
      <c r="A12" s="35"/>
      <c r="B12" s="38" t="s">
        <v>25</v>
      </c>
      <c r="C12" s="21">
        <v>0</v>
      </c>
      <c r="D12" s="21">
        <v>250000</v>
      </c>
      <c r="E12" s="21">
        <f t="shared" si="2"/>
        <v>250000</v>
      </c>
      <c r="F12" s="21">
        <v>0</v>
      </c>
      <c r="G12" s="21">
        <v>0</v>
      </c>
      <c r="H12" s="21">
        <f t="shared" si="3"/>
        <v>0</v>
      </c>
      <c r="I12" s="40" t="s">
        <v>40</v>
      </c>
    </row>
    <row r="13" spans="1:9" ht="22.5" x14ac:dyDescent="0.2">
      <c r="A13" s="35"/>
      <c r="B13" s="38" t="s">
        <v>26</v>
      </c>
      <c r="C13" s="21">
        <v>0</v>
      </c>
      <c r="D13" s="21">
        <v>0</v>
      </c>
      <c r="E13" s="21">
        <f t="shared" si="2"/>
        <v>0</v>
      </c>
      <c r="F13" s="21">
        <v>0</v>
      </c>
      <c r="G13" s="21">
        <v>0</v>
      </c>
      <c r="H13" s="21">
        <f t="shared" si="3"/>
        <v>0</v>
      </c>
      <c r="I13" s="40" t="s">
        <v>41</v>
      </c>
    </row>
    <row r="14" spans="1:9" x14ac:dyDescent="0.2">
      <c r="A14" s="30"/>
      <c r="B14" s="38" t="s">
        <v>6</v>
      </c>
      <c r="C14" s="21">
        <v>0</v>
      </c>
      <c r="D14" s="21">
        <v>0</v>
      </c>
      <c r="E14" s="21">
        <f t="shared" ref="E14" si="4">C14+D14</f>
        <v>0</v>
      </c>
      <c r="F14" s="21">
        <v>0</v>
      </c>
      <c r="G14" s="21">
        <v>0</v>
      </c>
      <c r="H14" s="21">
        <f t="shared" ref="H14" si="5">G14-C14</f>
        <v>0</v>
      </c>
      <c r="I14" s="40" t="s">
        <v>42</v>
      </c>
    </row>
    <row r="15" spans="1:9" x14ac:dyDescent="0.2">
      <c r="A15" s="30"/>
      <c r="C15" s="12"/>
      <c r="D15" s="12"/>
      <c r="E15" s="12"/>
      <c r="F15" s="12"/>
      <c r="G15" s="12"/>
      <c r="H15" s="12"/>
      <c r="I15" s="40" t="s">
        <v>43</v>
      </c>
    </row>
    <row r="16" spans="1:9" x14ac:dyDescent="0.2">
      <c r="A16" s="9"/>
      <c r="B16" s="10" t="s">
        <v>13</v>
      </c>
      <c r="C16" s="22">
        <f>SUM(C5:C14)</f>
        <v>55659198.659999996</v>
      </c>
      <c r="D16" s="22">
        <f t="shared" ref="D16:H16" si="6">SUM(D5:D14)</f>
        <v>3410601</v>
      </c>
      <c r="E16" s="22">
        <f t="shared" si="6"/>
        <v>59069799.659999996</v>
      </c>
      <c r="F16" s="22">
        <f t="shared" si="6"/>
        <v>56750966.289999999</v>
      </c>
      <c r="G16" s="11">
        <f t="shared" si="6"/>
        <v>56750966.289999999</v>
      </c>
      <c r="H16" s="22">
        <f t="shared" si="6"/>
        <v>1091767.6300000034</v>
      </c>
      <c r="I16" s="40" t="s">
        <v>43</v>
      </c>
    </row>
    <row r="17" spans="1:9" x14ac:dyDescent="0.2">
      <c r="A17" s="32"/>
      <c r="B17" s="27"/>
      <c r="C17" s="28"/>
      <c r="D17" s="28"/>
      <c r="E17" s="33"/>
      <c r="F17" s="29" t="s">
        <v>21</v>
      </c>
      <c r="G17" s="34"/>
      <c r="H17" s="26"/>
      <c r="I17" s="40" t="s">
        <v>43</v>
      </c>
    </row>
    <row r="18" spans="1:9" x14ac:dyDescent="0.2">
      <c r="A18" s="67" t="s">
        <v>23</v>
      </c>
      <c r="B18" s="68"/>
      <c r="C18" s="57" t="s">
        <v>22</v>
      </c>
      <c r="D18" s="57"/>
      <c r="E18" s="57"/>
      <c r="F18" s="57"/>
      <c r="G18" s="57"/>
      <c r="H18" s="65" t="s">
        <v>19</v>
      </c>
      <c r="I18" s="40" t="s">
        <v>43</v>
      </c>
    </row>
    <row r="19" spans="1:9" ht="22.5" x14ac:dyDescent="0.2">
      <c r="A19" s="69"/>
      <c r="B19" s="70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6"/>
      <c r="I19" s="40" t="s">
        <v>43</v>
      </c>
    </row>
    <row r="20" spans="1:9" x14ac:dyDescent="0.2">
      <c r="A20" s="71"/>
      <c r="B20" s="72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0" t="s">
        <v>43</v>
      </c>
    </row>
    <row r="21" spans="1:9" x14ac:dyDescent="0.2">
      <c r="A21" s="36" t="s">
        <v>27</v>
      </c>
      <c r="B21" s="14"/>
      <c r="C21" s="23">
        <f t="shared" ref="C21:H21" si="7">SUM(C22+C23+C24+C25+C26+C27+C28+C29)</f>
        <v>0</v>
      </c>
      <c r="D21" s="23">
        <f t="shared" si="7"/>
        <v>3160601</v>
      </c>
      <c r="E21" s="23">
        <f t="shared" si="7"/>
        <v>3160601</v>
      </c>
      <c r="F21" s="23">
        <f t="shared" si="7"/>
        <v>1993131</v>
      </c>
      <c r="G21" s="23">
        <f t="shared" si="7"/>
        <v>1993131</v>
      </c>
      <c r="H21" s="23">
        <f t="shared" si="7"/>
        <v>1993131</v>
      </c>
      <c r="I21" s="40" t="s">
        <v>43</v>
      </c>
    </row>
    <row r="22" spans="1:9" x14ac:dyDescent="0.2">
      <c r="A22" s="15"/>
      <c r="B22" s="16" t="s">
        <v>0</v>
      </c>
      <c r="C22" s="24">
        <v>0</v>
      </c>
      <c r="D22" s="24">
        <v>0</v>
      </c>
      <c r="E22" s="24">
        <f t="shared" ref="E22:E24" si="8">C22+D22</f>
        <v>0</v>
      </c>
      <c r="F22" s="24">
        <v>0</v>
      </c>
      <c r="G22" s="24">
        <v>0</v>
      </c>
      <c r="H22" s="24">
        <f t="shared" ref="H22:H25" si="9">G22-C22</f>
        <v>0</v>
      </c>
      <c r="I22" s="40" t="s">
        <v>34</v>
      </c>
    </row>
    <row r="23" spans="1:9" x14ac:dyDescent="0.2">
      <c r="A23" s="15"/>
      <c r="B23" s="16" t="s">
        <v>1</v>
      </c>
      <c r="C23" s="24">
        <v>0</v>
      </c>
      <c r="D23" s="24">
        <v>0</v>
      </c>
      <c r="E23" s="24">
        <f t="shared" si="8"/>
        <v>0</v>
      </c>
      <c r="F23" s="24">
        <v>0</v>
      </c>
      <c r="G23" s="24">
        <v>0</v>
      </c>
      <c r="H23" s="24">
        <f t="shared" si="9"/>
        <v>0</v>
      </c>
      <c r="I23" s="40" t="s">
        <v>44</v>
      </c>
    </row>
    <row r="24" spans="1:9" x14ac:dyDescent="0.2">
      <c r="A24" s="15"/>
      <c r="B24" s="16" t="s">
        <v>2</v>
      </c>
      <c r="C24" s="24">
        <v>0</v>
      </c>
      <c r="D24" s="24">
        <v>0</v>
      </c>
      <c r="E24" s="24">
        <f t="shared" si="8"/>
        <v>0</v>
      </c>
      <c r="F24" s="24">
        <v>0</v>
      </c>
      <c r="G24" s="24">
        <v>0</v>
      </c>
      <c r="H24" s="24">
        <f t="shared" si="9"/>
        <v>0</v>
      </c>
      <c r="I24" s="40" t="s">
        <v>35</v>
      </c>
    </row>
    <row r="25" spans="1:9" x14ac:dyDescent="0.2">
      <c r="A25" s="15"/>
      <c r="B25" s="16" t="s">
        <v>3</v>
      </c>
      <c r="C25" s="24">
        <v>0</v>
      </c>
      <c r="D25" s="24">
        <v>3160601</v>
      </c>
      <c r="E25" s="24">
        <f>C25+D25</f>
        <v>3160601</v>
      </c>
      <c r="F25" s="24">
        <v>1993131</v>
      </c>
      <c r="G25" s="24">
        <v>1993131</v>
      </c>
      <c r="H25" s="24">
        <f t="shared" si="9"/>
        <v>1993131</v>
      </c>
      <c r="I25" s="40" t="s">
        <v>36</v>
      </c>
    </row>
    <row r="26" spans="1:9" x14ac:dyDescent="0.2">
      <c r="A26" s="15"/>
      <c r="B26" s="16" t="s">
        <v>28</v>
      </c>
      <c r="C26" s="24">
        <v>0</v>
      </c>
      <c r="D26" s="24">
        <v>0</v>
      </c>
      <c r="E26" s="24"/>
      <c r="F26" s="24">
        <v>0</v>
      </c>
      <c r="G26" s="24">
        <v>0</v>
      </c>
      <c r="H26" s="24">
        <f t="shared" ref="H26" si="10">G26-C26</f>
        <v>0</v>
      </c>
      <c r="I26" s="40" t="s">
        <v>37</v>
      </c>
    </row>
    <row r="27" spans="1:9" x14ac:dyDescent="0.2">
      <c r="A27" s="15"/>
      <c r="B27" s="16" t="s">
        <v>29</v>
      </c>
      <c r="C27" s="24">
        <v>0</v>
      </c>
      <c r="D27" s="24">
        <v>0</v>
      </c>
      <c r="E27" s="24">
        <f t="shared" ref="E27:E29" si="11">C27+D27</f>
        <v>0</v>
      </c>
      <c r="F27" s="24">
        <v>0</v>
      </c>
      <c r="G27" s="24">
        <v>0</v>
      </c>
      <c r="H27" s="24">
        <f t="shared" ref="H27:H29" si="12">G27-C27</f>
        <v>0</v>
      </c>
      <c r="I27" s="40" t="s">
        <v>38</v>
      </c>
    </row>
    <row r="28" spans="1:9" ht="22.5" x14ac:dyDescent="0.2">
      <c r="A28" s="15"/>
      <c r="B28" s="16" t="s">
        <v>30</v>
      </c>
      <c r="C28" s="24">
        <v>0</v>
      </c>
      <c r="D28" s="24">
        <v>0</v>
      </c>
      <c r="E28" s="24">
        <f t="shared" si="11"/>
        <v>0</v>
      </c>
      <c r="F28" s="24">
        <v>0</v>
      </c>
      <c r="G28" s="24">
        <v>0</v>
      </c>
      <c r="H28" s="24">
        <f t="shared" si="12"/>
        <v>0</v>
      </c>
      <c r="I28" s="40" t="s">
        <v>40</v>
      </c>
    </row>
    <row r="29" spans="1:9" ht="22.5" x14ac:dyDescent="0.2">
      <c r="A29" s="15"/>
      <c r="B29" s="16" t="s">
        <v>26</v>
      </c>
      <c r="C29" s="24">
        <v>0</v>
      </c>
      <c r="D29" s="24">
        <v>0</v>
      </c>
      <c r="E29" s="24">
        <f t="shared" si="11"/>
        <v>0</v>
      </c>
      <c r="F29" s="24">
        <v>0</v>
      </c>
      <c r="G29" s="24">
        <v>0</v>
      </c>
      <c r="H29" s="24">
        <f t="shared" si="12"/>
        <v>0</v>
      </c>
      <c r="I29" s="40" t="s">
        <v>41</v>
      </c>
    </row>
    <row r="30" spans="1:9" x14ac:dyDescent="0.2">
      <c r="A30" s="15"/>
      <c r="B30" s="16"/>
      <c r="C30" s="24"/>
      <c r="D30" s="24"/>
      <c r="E30" s="24"/>
      <c r="F30" s="24"/>
      <c r="G30" s="24"/>
      <c r="H30" s="24"/>
      <c r="I30" s="40" t="s">
        <v>43</v>
      </c>
    </row>
    <row r="31" spans="1:9" ht="41.25" customHeight="1" x14ac:dyDescent="0.2">
      <c r="A31" s="54" t="s">
        <v>45</v>
      </c>
      <c r="B31" s="55"/>
      <c r="C31" s="25">
        <f t="shared" ref="C31:H31" si="13">SUM(C32:C35)</f>
        <v>55659198.659999996</v>
      </c>
      <c r="D31" s="25">
        <f t="shared" si="13"/>
        <v>250000</v>
      </c>
      <c r="E31" s="25">
        <f t="shared" si="13"/>
        <v>55909198.659999996</v>
      </c>
      <c r="F31" s="25">
        <f t="shared" si="13"/>
        <v>54757835.289999999</v>
      </c>
      <c r="G31" s="25">
        <f t="shared" si="13"/>
        <v>54757835.289999999</v>
      </c>
      <c r="H31" s="25">
        <f t="shared" si="13"/>
        <v>-901363.36999999674</v>
      </c>
      <c r="I31" s="40" t="s">
        <v>43</v>
      </c>
    </row>
    <row r="32" spans="1:9" x14ac:dyDescent="0.2">
      <c r="A32" s="15"/>
      <c r="B32" s="16" t="s">
        <v>1</v>
      </c>
      <c r="C32" s="24">
        <v>0</v>
      </c>
      <c r="D32" s="24">
        <v>0</v>
      </c>
      <c r="E32" s="24">
        <f>C32+D32</f>
        <v>0</v>
      </c>
      <c r="F32" s="24">
        <v>0</v>
      </c>
      <c r="G32" s="24">
        <v>0</v>
      </c>
      <c r="H32" s="24">
        <f>G32-C32</f>
        <v>0</v>
      </c>
      <c r="I32" s="40" t="s">
        <v>44</v>
      </c>
    </row>
    <row r="33" spans="1:9" x14ac:dyDescent="0.2">
      <c r="A33" s="15"/>
      <c r="B33" s="16" t="s">
        <v>31</v>
      </c>
      <c r="C33" s="24">
        <v>3250</v>
      </c>
      <c r="D33" s="24">
        <v>0</v>
      </c>
      <c r="E33" s="24">
        <f>C33+D33</f>
        <v>3250</v>
      </c>
      <c r="F33" s="24">
        <v>1555.61</v>
      </c>
      <c r="G33" s="24">
        <v>1555.61</v>
      </c>
      <c r="H33" s="24">
        <f t="shared" ref="H33:H34" si="14">G33-C33</f>
        <v>-1694.39</v>
      </c>
      <c r="I33" s="40" t="s">
        <v>37</v>
      </c>
    </row>
    <row r="34" spans="1:9" x14ac:dyDescent="0.2">
      <c r="A34" s="15"/>
      <c r="B34" s="16" t="s">
        <v>32</v>
      </c>
      <c r="C34" s="24">
        <v>55655948.659999996</v>
      </c>
      <c r="D34" s="24">
        <v>0</v>
      </c>
      <c r="E34" s="24">
        <f>C34+D34</f>
        <v>55655948.659999996</v>
      </c>
      <c r="F34" s="24">
        <v>54756279.68</v>
      </c>
      <c r="G34" s="24">
        <v>54756279.68</v>
      </c>
      <c r="H34" s="24">
        <f t="shared" si="14"/>
        <v>-899668.97999999672</v>
      </c>
      <c r="I34" s="40" t="s">
        <v>39</v>
      </c>
    </row>
    <row r="35" spans="1:9" ht="22.5" x14ac:dyDescent="0.2">
      <c r="A35" s="15"/>
      <c r="B35" s="16" t="s">
        <v>26</v>
      </c>
      <c r="C35" s="24">
        <v>0</v>
      </c>
      <c r="D35" s="24">
        <v>250000</v>
      </c>
      <c r="E35" s="24">
        <f>C35+D35</f>
        <v>250000</v>
      </c>
      <c r="F35" s="24">
        <v>0</v>
      </c>
      <c r="G35" s="24">
        <v>0</v>
      </c>
      <c r="H35" s="24">
        <f t="shared" ref="H35" si="15">G35-C35</f>
        <v>0</v>
      </c>
      <c r="I35" s="40" t="s">
        <v>41</v>
      </c>
    </row>
    <row r="36" spans="1:9" x14ac:dyDescent="0.2">
      <c r="A36" s="15"/>
      <c r="B36" s="16"/>
      <c r="C36" s="24"/>
      <c r="D36" s="24"/>
      <c r="E36" s="24"/>
      <c r="F36" s="24"/>
      <c r="G36" s="24"/>
      <c r="H36" s="24"/>
      <c r="I36" s="40" t="s">
        <v>43</v>
      </c>
    </row>
    <row r="37" spans="1:9" x14ac:dyDescent="0.2">
      <c r="A37" s="37" t="s">
        <v>33</v>
      </c>
      <c r="B37" s="17"/>
      <c r="C37" s="25">
        <f t="shared" ref="C37:H37" si="16">SUM(C38)</f>
        <v>0</v>
      </c>
      <c r="D37" s="25">
        <f t="shared" si="16"/>
        <v>0</v>
      </c>
      <c r="E37" s="25">
        <f t="shared" si="16"/>
        <v>0</v>
      </c>
      <c r="F37" s="25">
        <f t="shared" si="16"/>
        <v>0</v>
      </c>
      <c r="G37" s="25">
        <f t="shared" si="16"/>
        <v>0</v>
      </c>
      <c r="H37" s="25">
        <f t="shared" si="16"/>
        <v>0</v>
      </c>
      <c r="I37" s="40" t="s">
        <v>43</v>
      </c>
    </row>
    <row r="38" spans="1:9" x14ac:dyDescent="0.2">
      <c r="A38" s="13"/>
      <c r="B38" s="16" t="s">
        <v>6</v>
      </c>
      <c r="C38" s="24">
        <v>0</v>
      </c>
      <c r="D38" s="24">
        <v>0</v>
      </c>
      <c r="E38" s="24">
        <f>C38+D38</f>
        <v>0</v>
      </c>
      <c r="F38" s="24">
        <v>0</v>
      </c>
      <c r="G38" s="24">
        <v>0</v>
      </c>
      <c r="H38" s="24">
        <f>G38-C38</f>
        <v>0</v>
      </c>
      <c r="I38" s="40" t="s">
        <v>42</v>
      </c>
    </row>
    <row r="39" spans="1:9" x14ac:dyDescent="0.2">
      <c r="A39" s="18"/>
      <c r="B39" s="19" t="s">
        <v>13</v>
      </c>
      <c r="C39" s="22">
        <f>SUM(C37+C31+C21)</f>
        <v>55659198.659999996</v>
      </c>
      <c r="D39" s="22">
        <f t="shared" ref="D39:H39" si="17">SUM(D37+D31+D21)</f>
        <v>3410601</v>
      </c>
      <c r="E39" s="22">
        <f t="shared" si="17"/>
        <v>59069799.659999996</v>
      </c>
      <c r="F39" s="22">
        <f t="shared" si="17"/>
        <v>56750966.289999999</v>
      </c>
      <c r="G39" s="22">
        <f t="shared" si="17"/>
        <v>56750966.289999999</v>
      </c>
      <c r="H39" s="22">
        <f t="shared" si="17"/>
        <v>1091767.6300000031</v>
      </c>
      <c r="I39" s="40" t="s">
        <v>43</v>
      </c>
    </row>
    <row r="40" spans="1:9" x14ac:dyDescent="0.2">
      <c r="A40" s="41" t="s">
        <v>46</v>
      </c>
      <c r="B40" s="42"/>
      <c r="C40" s="43"/>
      <c r="D40" s="43"/>
      <c r="E40" s="43"/>
      <c r="F40" s="44" t="s">
        <v>21</v>
      </c>
      <c r="G40" s="45"/>
      <c r="H40" s="46"/>
      <c r="I40" s="40" t="s">
        <v>43</v>
      </c>
    </row>
    <row r="41" spans="1:9" x14ac:dyDescent="0.2">
      <c r="A41" s="47"/>
      <c r="B41" s="48"/>
      <c r="C41" s="46"/>
      <c r="D41" s="46"/>
      <c r="E41" s="46"/>
      <c r="F41" s="44"/>
      <c r="G41" s="44"/>
      <c r="H41" s="46"/>
    </row>
    <row r="42" spans="1:9" x14ac:dyDescent="0.2">
      <c r="A42" s="47"/>
      <c r="B42" s="48"/>
      <c r="C42" s="46"/>
      <c r="D42" s="46"/>
      <c r="E42" s="46"/>
      <c r="F42" s="44"/>
      <c r="G42" s="44"/>
      <c r="H42" s="46"/>
    </row>
    <row r="43" spans="1:9" x14ac:dyDescent="0.2">
      <c r="A43" s="47"/>
      <c r="B43" s="48"/>
      <c r="C43" s="46"/>
      <c r="D43" s="46"/>
      <c r="E43" s="46"/>
      <c r="F43" s="44"/>
      <c r="G43" s="44"/>
      <c r="H43" s="46"/>
    </row>
    <row r="44" spans="1:9" ht="30.75" customHeight="1" x14ac:dyDescent="0.2">
      <c r="A44" s="47"/>
      <c r="B44" s="48"/>
      <c r="C44" s="46"/>
      <c r="D44" s="46"/>
      <c r="E44" s="46"/>
      <c r="F44" s="44"/>
      <c r="G44" s="44"/>
      <c r="H44" s="46"/>
    </row>
    <row r="45" spans="1:9" x14ac:dyDescent="0.2">
      <c r="A45" s="47"/>
      <c r="B45" s="48"/>
      <c r="C45" s="46"/>
      <c r="D45" s="46"/>
      <c r="E45" s="46"/>
      <c r="F45" s="44"/>
      <c r="G45" s="44"/>
      <c r="H45" s="46"/>
    </row>
    <row r="46" spans="1:9" x14ac:dyDescent="0.2">
      <c r="A46" s="47"/>
      <c r="B46" s="48"/>
      <c r="C46" s="46"/>
      <c r="D46" s="46"/>
      <c r="E46" s="46"/>
      <c r="F46" s="44"/>
      <c r="G46" s="44"/>
      <c r="H46" s="46"/>
    </row>
    <row r="47" spans="1:9" x14ac:dyDescent="0.2">
      <c r="A47" s="47"/>
      <c r="B47" s="48"/>
      <c r="C47" s="46"/>
      <c r="D47" s="46"/>
      <c r="E47" s="46"/>
      <c r="F47" s="44"/>
      <c r="G47" s="44"/>
      <c r="H47" s="46"/>
    </row>
    <row r="48" spans="1:9" x14ac:dyDescent="0.2">
      <c r="A48" s="47"/>
      <c r="B48" s="49"/>
      <c r="C48" s="47"/>
      <c r="D48" s="47"/>
      <c r="E48" s="47"/>
      <c r="F48" s="47"/>
      <c r="G48" s="47"/>
      <c r="H48" s="47"/>
    </row>
    <row r="49" spans="1:8" x14ac:dyDescent="0.2">
      <c r="A49" s="47"/>
      <c r="B49" s="50" t="s">
        <v>47</v>
      </c>
      <c r="C49" s="47"/>
      <c r="D49" s="47"/>
      <c r="E49" s="51" t="s">
        <v>48</v>
      </c>
      <c r="F49" s="52"/>
      <c r="G49" s="52"/>
      <c r="H49" s="47"/>
    </row>
    <row r="50" spans="1:8" ht="24" customHeight="1" x14ac:dyDescent="0.2">
      <c r="A50" s="47"/>
      <c r="B50" s="53" t="s">
        <v>49</v>
      </c>
      <c r="C50" s="53"/>
      <c r="D50" s="47"/>
      <c r="E50" s="53" t="s">
        <v>50</v>
      </c>
      <c r="F50" s="53"/>
      <c r="G50" s="53"/>
      <c r="H50" s="47"/>
    </row>
    <row r="51" spans="1:8" x14ac:dyDescent="0.2">
      <c r="A51" s="47"/>
      <c r="B51" s="47"/>
      <c r="C51" s="47"/>
      <c r="D51" s="47"/>
      <c r="E51" s="47"/>
      <c r="F51" s="47"/>
      <c r="G51" s="47"/>
      <c r="H51" s="47"/>
    </row>
    <row r="52" spans="1:8" x14ac:dyDescent="0.2">
      <c r="A52" s="47"/>
      <c r="B52" s="47"/>
      <c r="C52" s="47"/>
      <c r="D52" s="47"/>
      <c r="E52" s="47"/>
      <c r="F52" s="47"/>
      <c r="G52" s="47"/>
      <c r="H52" s="47"/>
    </row>
    <row r="53" spans="1:8" x14ac:dyDescent="0.2">
      <c r="A53" s="47"/>
      <c r="B53" s="47"/>
      <c r="C53" s="47"/>
      <c r="D53" s="47"/>
      <c r="E53" s="47"/>
      <c r="F53" s="47"/>
      <c r="G53" s="47"/>
      <c r="H53" s="47"/>
    </row>
  </sheetData>
  <sheetProtection formatCells="0" formatColumns="0" formatRows="0" insertRows="0" autoFilter="0"/>
  <mergeCells count="11">
    <mergeCell ref="E49:G49"/>
    <mergeCell ref="B50:C50"/>
    <mergeCell ref="E50:G50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2022-01-18T20:58:53Z</cp:lastPrinted>
  <dcterms:created xsi:type="dcterms:W3CDTF">2012-12-11T20:48:19Z</dcterms:created>
  <dcterms:modified xsi:type="dcterms:W3CDTF">2022-01-18T20:58:56Z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