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9814B4F3-7AFF-4F76-BCA0-50CACEA45C8B}" xr6:coauthVersionLast="47" xr6:coauthVersionMax="47" xr10:uidLastSave="{00000000-0000-0000-0000-000000000000}"/>
  <bookViews>
    <workbookView xWindow="-120" yWindow="-120" windowWidth="29040" windowHeight="158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<sst xmlns="http://schemas.openxmlformats.org/spreadsheetml/2006/main" count="896" uniqueCount="632">
  <si>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</si>
  <si>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</si>
  <si>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</si>
  <si>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</si>
  <si>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</si>
  <si>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</si>
  <si>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</si>
  <si>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</si>
  <si>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</si>
  <si>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</si>
  <si>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</si>
  <si>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</si>
  <si>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</si>
  <si>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</si>
  <si>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</si>
  <si>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</si>
  <si>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</si>
  <si>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</si>
  <si>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</si>
  <si>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</si>
  <si>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</si>
  <si>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</si>
  <si>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</si>
  <si>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</si>
  <si>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</si>
  <si>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</si>
  <si>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</si>
  <si>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</si>
  <si>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</si>
  <si>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</si>
  <si>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</si>
  <si>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</si>
  <si>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</si>
  <si>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</si>
  <si>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</si>
  <si>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</si>
  <si>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</si>
  <si>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</si>
  <si>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</si>
  <si>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</si>
  <si>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</si>
  <si>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</si>
  <si>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</si>
  <si>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</si>
  <si>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</si>
  <si>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</si>
  <si>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</si>
  <si>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</si>
  <si>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</si>
  <si>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</si>
  <si>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</si>
  <si>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</si>
  <si>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</si>
  <si>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</si>
  <si>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</si>
  <si>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</si>
  <si>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</si>
  <si>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</si>
  <si>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</si>
  <si>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</si>
  <si>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</si>
  <si>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</si>
  <si>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</si>
  <si>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</si>
  <si>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</si>
  <si>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</si>
  <si>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</si>
  <si>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</si>
  <si>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</si>
  <si>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</si>
  <si>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</si>
  <si>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</si>
  <si>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</si>
  <si>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</si>
  <si>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</si>
  <si>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</si>
  <si>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</si>
  <si>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</si>
  <si>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</si>
  <si>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</si>
  <si>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</si>
  <si>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</si>
  <si>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</si>
  <si>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</si>
  <si>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</si>
  <si>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</si>
  <si>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</si>
  <si>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</si>
  <si>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</si>
  <si>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</si>
  <si>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</si>
  <si>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</si>
  <si>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</si>
  <si>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</si>
  <si>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</si>
  <si>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</si>
  <si>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</si>
  <si>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</si>
  <si>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</si>
  <si>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</si>
  <si>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</si>
  <si>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</si>
  <si>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</si>
  <si>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</si>
  <si>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</si>
  <si>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</si>
  <si>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</si>
  <si>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</si>
  <si>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</si>
  <si>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</si>
  <si>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</si>
  <si>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</si>
  <si>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</si>
  <si>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</si>
  <si>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</si>
  <si>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</si>
  <si>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</si>
  <si>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</si>
  <si>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</si>
  <si>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</si>
  <si>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</si>
  <si>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</si>
  <si>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</si>
  <si>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</si>
  <si>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</si>
  <si>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</si>
  <si>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</si>
  <si>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</si>
  <si>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</si>
  <si>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</si>
  <si>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</si>
  <si>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</si>
  <si>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</si>
  <si>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</si>
  <si>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</si>
  <si>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</si>
  <si>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</si>
  <si>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</si>
  <si>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</si>
  <si>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</si>
  <si>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</si>
  <si>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</si>
  <si>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</si>
  <si>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</si>
  <si>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</si>
  <si>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</si>
  <si>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</si>
  <si>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</si>
  <si>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</si>
  <si>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</si>
  <si>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</si>
  <si>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</si>
  <si>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</si>
  <si>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</si>
  <si>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</si>
  <si>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</si>
  <si>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</si>
  <si>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</si>
  <si>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</si>
  <si>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</si>
  <si>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</si>
  <si>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</si>
  <si>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</si>
  <si>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</si>
  <si>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</si>
  <si>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</si>
  <si>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</si>
  <si>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</si>
  <si>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</si>
  <si>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</si>
  <si>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</si>
  <si>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</si>
  <si>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</si>
  <si>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</si>
  <si>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</si>
  <si>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</si>
  <si>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</si>
  <si>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</si>
  <si>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</si>
  <si>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</si>
  <si>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</si>
  <si>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</si>
  <si>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</si>
  <si>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</si>
  <si>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</si>
  <si>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</si>
  <si>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</si>
  <si>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</si>
  <si>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</si>
  <si>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</si>
  <si>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</si>
  <si>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</si>
  <si>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</si>
  <si>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</si>
  <si>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</si>
  <si>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</si>
  <si>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</si>
  <si>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</si>
  <si>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</si>
  <si>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</si>
  <si>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</si>
  <si>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</si>
  <si>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</si>
  <si>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</si>
  <si>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</si>
  <si>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</si>
  <si>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</si>
  <si>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</si>
  <si>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</si>
  <si>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</si>
  <si>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</si>
  <si>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</si>
  <si>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</si>
  <si>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</si>
  <si>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</si>
  <si>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</si>
  <si>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</si>
  <si>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</si>
  <si>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</si>
  <si>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</si>
  <si>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</si>
  <si>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</si>
  <si>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</si>
  <si>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</si>
  <si>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</si>
  <si>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</si>
  <si>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</si>
  <si>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</si>
  <si>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</si>
  <si>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</si>
  <si>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</si>
  <si>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</si>
  <si>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</si>
  <si>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</si>
  <si>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</si>
  <si>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</si>
  <si>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</si>
  <si>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</si>
  <si>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</si>
  <si>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</si>
  <si>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</si>
  <si>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</si>
  <si>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</si>
  <si>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</si>
  <si>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</si>
  <si>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</si>
  <si>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</si>
  <si>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</si>
  <si>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</si>
  <si>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</si>
  <si>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</si>
  <si>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</si>
  <si>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</si>
  <si>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</si>
  <si>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</si>
  <si>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</si>
  <si>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</si>
  <si>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</si>
  <si>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</si>
  <si>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</si>
  <si>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</si>
  <si>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</si>
  <si>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</si>
  <si>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</si>
  <si>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</si>
  <si>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</si>
  <si>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</si>
  <si>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</si>
  <si>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</si>
  <si>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</si>
  <si>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</si>
  <si>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</si>
  <si>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</si>
  <si>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</si>
  <si>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</si>
  <si>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</si>
  <si>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</si>
  <si>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</si>
  <si>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</si>
  <si>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</si>
  <si>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</si>
  <si>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</si>
  <si>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</si>
  <si>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</si>
  <si>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</si>
  <si>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</si>
  <si>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</si>
  <si>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</si>
  <si>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</si>
  <si>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</si>
  <si>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</si>
  <si>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</si>
  <si>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</si>
  <si>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</si>
  <si>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</si>
  <si>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</si>
  <si>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</si>
  <si>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</si>
  <si>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</si>
  <si>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</si>
  <si>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</si>
  <si>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</si>
  <si>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</si>
  <si>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</si>
  <si>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</si>
  <si>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</si>
  <si>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</si>
  <si>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</si>
  <si>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</si>
  <si>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</si>
  <si>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</si>
  <si>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</si>
  <si>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</si>
  <si>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</si>
  <si>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</si>
  <si>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</si>
  <si>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</si>
  <si>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</si>
  <si>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</si>
  <si>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</si>
  <si>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</si>
  <si>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</si>
  <si>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</si>
  <si>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</si>
  <si>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</si>
  <si>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</si>
  <si>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</si>
  <si>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</si>
  <si>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</si>
  <si>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</si>
  <si>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</si>
  <si>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</si>
  <si>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</si>
  <si>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</si>
  <si>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</si>
  <si>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</si>
  <si>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</si>
  <si>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</si>
  <si>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</si>
  <si>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</si>
  <si>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</si>
  <si>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</si>
  <si>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</si>
  <si>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</si>
  <si>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</si>
  <si>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</si>
  <si>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</si>
  <si>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</si>
  <si>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</si>
  <si>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</si>
  <si>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</si>
  <si>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</si>
  <si>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</si>
  <si>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</si>
  <si>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</si>
  <si>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</si>
  <si>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</si>
  <si>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</si>
  <si>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</si>
  <si>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</si>
  <si>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</si>
  <si>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</si>
  <si>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</si>
  <si>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</si>
  <si>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</si>
  <si>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</si>
  <si>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</si>
  <si>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</si>
  <si>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</si>
  <si>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</si>
  <si>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</si>
  <si>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</si>
  <si>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</si>
  <si>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</si>
  <si>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</si>
  <si>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</si>
  <si>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</si>
  <si>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</si>
  <si>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</si>
  <si>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</si>
  <si>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</si>
  <si>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</si>
  <si>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</si>
  <si>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</si>
  <si>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</si>
  <si>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</si>
  <si>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</si>
  <si>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</si>
  <si>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</si>
  <si>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</si>
  <si>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</si>
  <si>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</si>
  <si>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</si>
  <si>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</si>
  <si>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</si>
  <si>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</si>
  <si>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</si>
  <si>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</si>
  <si>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</si>
  <si>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</si>
  <si>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</si>
  <si>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</si>
  <si>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</si>
  <si>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</si>
  <si>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</si>
  <si>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</si>
  <si>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</si>
  <si>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</si>
  <si>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</si>
  <si>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</si>
  <si>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</si>
  <si>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</si>
  <si>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</si>
  <si>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</si>
  <si>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</si>
  <si>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</si>
  <si>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</si>
  <si>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</si>
  <si>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</si>
  <si>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</si>
  <si>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</si>
  <si>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</si>
  <si>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</si>
  <si>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</si>
  <si>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</si>
  <si>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</si>
  <si>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</si>
  <si>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</si>
  <si>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</si>
  <si>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</si>
  <si>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</si>
  <si>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</si>
  <si>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</si>
  <si>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</si>
  <si>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</si>
  <si>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</si>
  <si>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</si>
  <si>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</si>
  <si>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</si>
  <si>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</si>
  <si>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</si>
  <si>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</si>
  <si>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</si>
  <si>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</si>
  <si>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</si>
  <si>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</si>
  <si>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</si>
  <si>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</si>
  <si>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</si>
  <si>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</si>
  <si>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</si>
  <si>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</si>
  <si>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</si>
  <si>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</si>
  <si>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</si>
  <si>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</si>
  <si>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</si>
  <si>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</si>
  <si>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</si>
  <si>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</si>
  <si>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</si>
  <si>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</si>
  <si>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</si>
  <si>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</si>
  <si>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</si>
  <si>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</si>
  <si>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</si>
  <si>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</si>
  <si>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</si>
  <si>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</si>
  <si>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</si>
  <si>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</si>
  <si>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</si>
  <si>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</si>
  <si>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</si>
  <si>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</si>
  <si>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</si>
  <si>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</si>
  <si>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</si>
  <si>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</si>
  <si>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</si>
  <si>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</si>
  <si>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</si>
  <si>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</si>
  <si>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</si>
  <si>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</si>
  <si>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</si>
  <si>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</si>
  <si>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</si>
  <si>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</si>
  <si>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</si>
  <si>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</si>
  <si>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</si>
  <si>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</si>
  <si>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</si>
  <si>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</si>
  <si>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</si>
  <si>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</si>
  <si>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</si>
  <si>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</si>
  <si>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</si>
  <si>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</si>
  <si>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</si>
  <si>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</si>
  <si>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</si>
  <si>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</si>
  <si>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</si>
  <si>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</si>
  <si>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</si>
  <si>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</si>
  <si>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</si>
  <si>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</si>
  <si>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</si>
  <si>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</si>
  <si>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</si>
  <si>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</si>
  <si>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</si>
  <si>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</si>
  <si>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</si>
  <si>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</si>
  <si>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</si>
  <si>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</si>
  <si>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</si>
  <si>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</si>
  <si>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</si>
  <si>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</si>
  <si>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</si>
  <si>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</si>
  <si>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</si>
  <si>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</si>
  <si>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</si>
  <si>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</si>
  <si>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</si>
  <si>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</si>
  <si>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</si>
  <si>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</si>
  <si>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</si>
  <si>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</si>
  <si>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</si>
  <si>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</si>
  <si>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</si>
  <si>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</si>
  <si>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</si>
  <si>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</si>
  <si>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</si>
  <si>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</si>
  <si>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</si>
  <si>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</si>
  <si>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</si>
  <si>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</si>
  <si>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</si>
  <si>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</si>
  <si>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</si>
  <si>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</si>
  <si>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</si>
  <si>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</si>
  <si>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</si>
  <si>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</si>
  <si>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</si>
  <si>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</si>
  <si>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</si>
  <si>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</si>
  <si>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</si>
  <si>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</si>
  <si>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</si>
  <si>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</si>
  <si>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</si>
  <si>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</si>
  <si>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</si>
  <si>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</si>
  <si>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</si>
  <si>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</si>
  <si>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</si>
  <si>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</si>
  <si>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</si>
  <si>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</si>
  <si>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</si>
  <si>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</si>
  <si>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</si>
  <si>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</si>
  <si>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</si>
  <si>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</si>
  <si>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</si>
  <si>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</si>
  <si>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</si>
  <si>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</si>
  <si>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</si>
  <si>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</si>
  <si>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</si>
  <si>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</si>
  <si>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</si>
  <si>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</si>
  <si>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</si>
  <si>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</si>
  <si>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</si>
  <si>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</si>
  <si>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</si>
  <si>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</si>
  <si>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</si>
  <si>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</si>
  <si>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</si>
  <si>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</si>
  <si>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</si>
  <si>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</si>
  <si>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</si>
  <si>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</si>
  <si>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</si>
  <si>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</si>
  <si>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</si>
  <si>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</si>
  <si>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</si>
  <si>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</si>
  <si>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</si>
  <si>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</si>
  <si>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</si>
  <si>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</si>
  <si>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</si>
  <si>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</si>
  <si>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</si>
  <si>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</si>
  <si>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</si>
  <si>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</si>
  <si>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</si>
  <si>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</si>
  <si>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</si>
  <si>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</si>
  <si>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</si>
  <si>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31 DE DICIEMBRE DEL 2021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</si>
  <si>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</si>
  <si>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</si>
  <si>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 Administrativo</t>
  </si>
  <si>
    <t>Ing. Arturo Castillo Serrano                                               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</si>
</sst>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790575</xdr:colOff>
      <xdr:row>2</xdr:row>
      <xdr:rowOff>28574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7603527C-14CB-4F41-B368-A15D173C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0575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2" sqref="A1:E5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4" t="s">
        <v>626</v>
      </c>
      <c r="B1" s="144"/>
      <c r="C1" s="19"/>
      <c r="D1" s="16" t="s">
        <v>614</v>
      </c>
      <c r="E1" s="17">
        <v>2021</v>
      </c>
    </row>
    <row r="2" spans="1:5" ht="18.95" customHeight="1" x14ac:dyDescent="0.2">
      <c r="A2" s="145" t="s">
        <v>613</v>
      </c>
      <c r="B2" s="145"/>
      <c r="C2" s="38"/>
      <c r="D2" s="16" t="s">
        <v>615</v>
      </c>
      <c r="E2" s="19" t="s">
        <v>617</v>
      </c>
    </row>
    <row r="3" spans="1:5" ht="18.95" customHeight="1" x14ac:dyDescent="0.2">
      <c r="A3" s="146" t="s">
        <v>627</v>
      </c>
      <c r="B3" s="146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1" spans="1:4" x14ac:dyDescent="0.2">
      <c r="A41" s="139" t="s">
        <v>628</v>
      </c>
      <c r="B41" s="139"/>
      <c r="C41" s="140"/>
      <c r="D41" s="140"/>
    </row>
    <row r="42" spans="1:4" x14ac:dyDescent="0.2">
      <c r="A42" s="141"/>
      <c r="B42" s="141"/>
      <c r="C42" s="141"/>
      <c r="D42" s="141"/>
    </row>
    <row r="43" spans="1:4" x14ac:dyDescent="0.2">
      <c r="A43" s="141"/>
      <c r="B43" s="141"/>
      <c r="C43" s="141"/>
      <c r="D43" s="141"/>
    </row>
    <row r="44" spans="1:4" x14ac:dyDescent="0.2">
      <c r="A44" s="141"/>
      <c r="B44" s="141"/>
      <c r="C44" s="141"/>
      <c r="D44" s="141"/>
    </row>
    <row r="45" spans="1:4" x14ac:dyDescent="0.2">
      <c r="A45" s="141"/>
      <c r="B45" s="141"/>
      <c r="C45" s="141"/>
      <c r="D45" s="141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42" t="s">
        <v>629</v>
      </c>
      <c r="C48" s="103"/>
      <c r="D48" s="103"/>
    </row>
    <row r="49" spans="1:4" x14ac:dyDescent="0.2">
      <c r="A49" s="103"/>
      <c r="B49" s="143" t="s">
        <v>630</v>
      </c>
      <c r="C49" s="103"/>
      <c r="D49" s="103"/>
    </row>
    <row r="50" spans="1:4" x14ac:dyDescent="0.2">
      <c r="A50" s="103"/>
      <c r="B50" s="103" t="s">
        <v>631</v>
      </c>
      <c r="C50" s="103"/>
      <c r="D50" s="103"/>
    </row>
    <row r="51" spans="1:4" x14ac:dyDescent="0.2">
      <c r="A51" s="103"/>
      <c r="B51" s="103"/>
      <c r="C51" s="103"/>
      <c r="D51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23" sqref="A1:C2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50" t="s">
        <v>626</v>
      </c>
      <c r="B1" s="151"/>
      <c r="C1" s="152"/>
    </row>
    <row r="2" spans="1:3" s="39" customFormat="1" ht="18" customHeight="1" x14ac:dyDescent="0.25">
      <c r="A2" s="153" t="s">
        <v>44</v>
      </c>
      <c r="B2" s="154"/>
      <c r="C2" s="155"/>
    </row>
    <row r="3" spans="1:3" s="39" customFormat="1" ht="18" customHeight="1" x14ac:dyDescent="0.25">
      <c r="A3" s="153" t="s">
        <v>627</v>
      </c>
      <c r="B3" s="154"/>
      <c r="C3" s="155"/>
    </row>
    <row r="4" spans="1:3" s="42" customFormat="1" ht="18" customHeight="1" x14ac:dyDescent="0.2">
      <c r="A4" s="156" t="s">
        <v>624</v>
      </c>
      <c r="B4" s="157"/>
      <c r="C4" s="158"/>
    </row>
    <row r="5" spans="1:3" s="40" customFormat="1" x14ac:dyDescent="0.2">
      <c r="A5" s="60" t="s">
        <v>529</v>
      </c>
      <c r="B5" s="60"/>
      <c r="C5" s="61">
        <v>56750966.289999999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56750966.289999999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1" sqref="A1:C4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9" t="s">
        <v>626</v>
      </c>
      <c r="B1" s="160"/>
      <c r="C1" s="161"/>
    </row>
    <row r="2" spans="1:3" s="43" customFormat="1" ht="18.95" customHeight="1" x14ac:dyDescent="0.25">
      <c r="A2" s="162" t="s">
        <v>45</v>
      </c>
      <c r="B2" s="163"/>
      <c r="C2" s="164"/>
    </row>
    <row r="3" spans="1:3" s="43" customFormat="1" ht="18.95" customHeight="1" x14ac:dyDescent="0.25">
      <c r="A3" s="162" t="s">
        <v>627</v>
      </c>
      <c r="B3" s="163"/>
      <c r="C3" s="164"/>
    </row>
    <row r="4" spans="1:3" s="44" customFormat="1" x14ac:dyDescent="0.2">
      <c r="A4" s="156" t="s">
        <v>624</v>
      </c>
      <c r="B4" s="157"/>
      <c r="C4" s="158"/>
    </row>
    <row r="5" spans="1:3" x14ac:dyDescent="0.2">
      <c r="A5" s="91" t="s">
        <v>542</v>
      </c>
      <c r="B5" s="60"/>
      <c r="C5" s="84">
        <v>51943229.579999998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3780250.5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366575.52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1562738.81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1350936.17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500000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48162979.079999998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A50" sqref="A1:J5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9" t="s">
        <v>626</v>
      </c>
      <c r="B1" s="165"/>
      <c r="C1" s="165"/>
      <c r="D1" s="165"/>
      <c r="E1" s="165"/>
      <c r="F1" s="165"/>
      <c r="G1" s="29" t="s">
        <v>614</v>
      </c>
      <c r="H1" s="30">
        <v>2021</v>
      </c>
    </row>
    <row r="2" spans="1:10" ht="18.95" customHeight="1" x14ac:dyDescent="0.2">
      <c r="A2" s="149" t="s">
        <v>625</v>
      </c>
      <c r="B2" s="165"/>
      <c r="C2" s="165"/>
      <c r="D2" s="165"/>
      <c r="E2" s="165"/>
      <c r="F2" s="165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6" t="s">
        <v>627</v>
      </c>
      <c r="B3" s="167"/>
      <c r="C3" s="167"/>
      <c r="D3" s="167"/>
      <c r="E3" s="167"/>
      <c r="F3" s="167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8" t="s">
        <v>35</v>
      </c>
      <c r="B5" s="168"/>
      <c r="C5" s="168"/>
      <c r="D5" s="168"/>
      <c r="E5" s="168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9" t="s">
        <v>37</v>
      </c>
      <c r="C10" s="169"/>
      <c r="D10" s="169"/>
      <c r="E10" s="169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9" t="s">
        <v>39</v>
      </c>
      <c r="C12" s="169"/>
      <c r="D12" s="169"/>
      <c r="E12" s="169"/>
    </row>
    <row r="13" spans="1:8" s="129" customFormat="1" ht="26.1" customHeight="1" x14ac:dyDescent="0.2">
      <c r="A13" s="133" t="s">
        <v>608</v>
      </c>
      <c r="B13" s="169" t="s">
        <v>40</v>
      </c>
      <c r="C13" s="169"/>
      <c r="D13" s="169"/>
      <c r="E13" s="169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zoomScale="106" zoomScaleNormal="106" workbookViewId="0">
      <selection activeCell="A151" sqref="A1:I15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7" t="s">
        <v>626</v>
      </c>
      <c r="B1" s="148"/>
      <c r="C1" s="148"/>
      <c r="D1" s="148"/>
      <c r="E1" s="148"/>
      <c r="F1" s="148"/>
      <c r="G1" s="16" t="s">
        <v>614</v>
      </c>
      <c r="H1" s="27">
        <v>2021</v>
      </c>
    </row>
    <row r="2" spans="1:8" s="18" customFormat="1" ht="18.95" customHeight="1" x14ac:dyDescent="0.25">
      <c r="A2" s="147" t="s">
        <v>618</v>
      </c>
      <c r="B2" s="148"/>
      <c r="C2" s="148"/>
      <c r="D2" s="148"/>
      <c r="E2" s="148"/>
      <c r="F2" s="148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7" t="s">
        <v>627</v>
      </c>
      <c r="B3" s="148"/>
      <c r="C3" s="148"/>
      <c r="D3" s="148"/>
      <c r="E3" s="148"/>
      <c r="F3" s="148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10190789.970000001</v>
      </c>
      <c r="D16" s="26">
        <v>10190789.970000001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590989.82999999996</v>
      </c>
      <c r="D20" s="26">
        <v>590989.82999999996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36319.449999999997</v>
      </c>
      <c r="D21" s="26">
        <v>36319.449999999997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27635320.649999999</v>
      </c>
      <c r="D23" s="26">
        <v>27635320.649999999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677336.67</v>
      </c>
      <c r="D24" s="26">
        <v>677336.67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28390981.539999999</v>
      </c>
      <c r="D62" s="26">
        <f t="shared" ref="D62:E62" si="0">SUM(D63:D70)</f>
        <v>0</v>
      </c>
      <c r="E62" s="26">
        <f t="shared" si="0"/>
        <v>-8358197.2400000002</v>
      </c>
    </row>
    <row r="63" spans="1:9" x14ac:dyDescent="0.2">
      <c r="A63" s="24">
        <v>1241</v>
      </c>
      <c r="B63" s="22" t="s">
        <v>240</v>
      </c>
      <c r="C63" s="26">
        <v>3134982.1</v>
      </c>
      <c r="D63" s="26">
        <v>0</v>
      </c>
      <c r="E63" s="26">
        <v>-1816205.2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0</v>
      </c>
      <c r="E64" s="26">
        <v>-9245.2900000000009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10995185.140000001</v>
      </c>
      <c r="D66" s="26">
        <v>0</v>
      </c>
      <c r="E66" s="26">
        <v>-5558111.8700000001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0</v>
      </c>
      <c r="E67" s="26">
        <v>-11723.91</v>
      </c>
    </row>
    <row r="68" spans="1:9" x14ac:dyDescent="0.2">
      <c r="A68" s="24">
        <v>1246</v>
      </c>
      <c r="B68" s="22" t="s">
        <v>245</v>
      </c>
      <c r="C68" s="26">
        <v>14030695.880000001</v>
      </c>
      <c r="D68" s="26">
        <v>0</v>
      </c>
      <c r="E68" s="26">
        <v>-962910.97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1634149.58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19411585.370000001</v>
      </c>
      <c r="D110" s="26">
        <f>SUM(D111:D119)</f>
        <v>19411585.370000001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-516787.48</v>
      </c>
      <c r="D111" s="26">
        <f>C111</f>
        <v>-516787.48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5046451.8</v>
      </c>
      <c r="D112" s="26">
        <f t="shared" ref="D112:D119" si="1">C112</f>
        <v>5046451.8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1075</v>
      </c>
      <c r="D114" s="26">
        <f t="shared" si="1"/>
        <v>1075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16499349.439999999</v>
      </c>
      <c r="D117" s="26">
        <f t="shared" si="1"/>
        <v>16499349.439999999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-1540638.48</v>
      </c>
      <c r="D119" s="26">
        <f t="shared" si="1"/>
        <v>-1540638.48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5" t="s">
        <v>626</v>
      </c>
      <c r="B1" s="145"/>
      <c r="C1" s="145"/>
      <c r="D1" s="16" t="s">
        <v>614</v>
      </c>
      <c r="E1" s="27">
        <v>2021</v>
      </c>
    </row>
    <row r="2" spans="1:5" s="18" customFormat="1" ht="18.95" customHeight="1" x14ac:dyDescent="0.25">
      <c r="A2" s="145" t="s">
        <v>621</v>
      </c>
      <c r="B2" s="145"/>
      <c r="C2" s="145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5" t="s">
        <v>627</v>
      </c>
      <c r="B3" s="145"/>
      <c r="C3" s="145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54757835.289999999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1555.61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1555.61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54756279.68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54756279.68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48162979.079999998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47571229.950000003</v>
      </c>
      <c r="D100" s="59">
        <f>C100/$C$99</f>
        <v>0.98771361030186522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23495566.119999997</v>
      </c>
      <c r="D101" s="59">
        <f t="shared" ref="D101:D164" si="0">C101/$C$99</f>
        <v>0.48783456855883506</v>
      </c>
      <c r="E101" s="58"/>
    </row>
    <row r="102" spans="1:5" x14ac:dyDescent="0.2">
      <c r="A102" s="56">
        <v>5111</v>
      </c>
      <c r="B102" s="53" t="s">
        <v>364</v>
      </c>
      <c r="C102" s="57">
        <v>14781360.93</v>
      </c>
      <c r="D102" s="59">
        <f t="shared" si="0"/>
        <v>0.3069029618256745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3884554.56</v>
      </c>
      <c r="D104" s="59">
        <f t="shared" si="0"/>
        <v>8.0654366366076549E-2</v>
      </c>
      <c r="E104" s="58"/>
    </row>
    <row r="105" spans="1:5" x14ac:dyDescent="0.2">
      <c r="A105" s="56">
        <v>5114</v>
      </c>
      <c r="B105" s="53" t="s">
        <v>367</v>
      </c>
      <c r="C105" s="57">
        <v>3148460.99</v>
      </c>
      <c r="D105" s="59">
        <f t="shared" si="0"/>
        <v>6.5370976840330455E-2</v>
      </c>
      <c r="E105" s="58"/>
    </row>
    <row r="106" spans="1:5" x14ac:dyDescent="0.2">
      <c r="A106" s="56">
        <v>5115</v>
      </c>
      <c r="B106" s="53" t="s">
        <v>368</v>
      </c>
      <c r="C106" s="57">
        <v>1681189.64</v>
      </c>
      <c r="D106" s="59">
        <f t="shared" si="0"/>
        <v>3.4906263526753585E-2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5364581.1999999993</v>
      </c>
      <c r="D108" s="59">
        <f t="shared" si="0"/>
        <v>0.11138391566454571</v>
      </c>
      <c r="E108" s="58"/>
    </row>
    <row r="109" spans="1:5" x14ac:dyDescent="0.2">
      <c r="A109" s="56">
        <v>5121</v>
      </c>
      <c r="B109" s="53" t="s">
        <v>371</v>
      </c>
      <c r="C109" s="57">
        <v>216134.22</v>
      </c>
      <c r="D109" s="59">
        <f t="shared" si="0"/>
        <v>4.4875592027020439E-3</v>
      </c>
      <c r="E109" s="58"/>
    </row>
    <row r="110" spans="1:5" x14ac:dyDescent="0.2">
      <c r="A110" s="56">
        <v>5122</v>
      </c>
      <c r="B110" s="53" t="s">
        <v>372</v>
      </c>
      <c r="C110" s="57">
        <v>67434.929999999993</v>
      </c>
      <c r="D110" s="59">
        <f t="shared" si="0"/>
        <v>1.4001403419831812E-3</v>
      </c>
      <c r="E110" s="58"/>
    </row>
    <row r="111" spans="1:5" x14ac:dyDescent="0.2">
      <c r="A111" s="56">
        <v>5123</v>
      </c>
      <c r="B111" s="53" t="s">
        <v>373</v>
      </c>
      <c r="C111" s="57">
        <v>995447.92</v>
      </c>
      <c r="D111" s="59">
        <f t="shared" si="0"/>
        <v>2.0668321167312643E-2</v>
      </c>
      <c r="E111" s="58"/>
    </row>
    <row r="112" spans="1:5" x14ac:dyDescent="0.2">
      <c r="A112" s="56">
        <v>5124</v>
      </c>
      <c r="B112" s="53" t="s">
        <v>374</v>
      </c>
      <c r="C112" s="57">
        <v>2055225.72</v>
      </c>
      <c r="D112" s="59">
        <f t="shared" si="0"/>
        <v>4.2672313035001741E-2</v>
      </c>
      <c r="E112" s="58"/>
    </row>
    <row r="113" spans="1:5" x14ac:dyDescent="0.2">
      <c r="A113" s="56">
        <v>5125</v>
      </c>
      <c r="B113" s="53" t="s">
        <v>375</v>
      </c>
      <c r="C113" s="57">
        <v>271984.99</v>
      </c>
      <c r="D113" s="59">
        <f t="shared" si="0"/>
        <v>5.6471795390444111E-3</v>
      </c>
      <c r="E113" s="58"/>
    </row>
    <row r="114" spans="1:5" x14ac:dyDescent="0.2">
      <c r="A114" s="56">
        <v>5126</v>
      </c>
      <c r="B114" s="53" t="s">
        <v>376</v>
      </c>
      <c r="C114" s="57">
        <v>1204768.8899999999</v>
      </c>
      <c r="D114" s="59">
        <f t="shared" si="0"/>
        <v>2.5014417982717526E-2</v>
      </c>
      <c r="E114" s="58"/>
    </row>
    <row r="115" spans="1:5" x14ac:dyDescent="0.2">
      <c r="A115" s="56">
        <v>5127</v>
      </c>
      <c r="B115" s="53" t="s">
        <v>377</v>
      </c>
      <c r="C115" s="57">
        <v>362868.85</v>
      </c>
      <c r="D115" s="59">
        <f t="shared" si="0"/>
        <v>7.5341861515099617E-3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190715.68</v>
      </c>
      <c r="D117" s="59">
        <f t="shared" si="0"/>
        <v>3.9597982442742203E-3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18711082.630000003</v>
      </c>
      <c r="D118" s="59">
        <f t="shared" si="0"/>
        <v>0.38849512607848435</v>
      </c>
      <c r="E118" s="58"/>
    </row>
    <row r="119" spans="1:5" x14ac:dyDescent="0.2">
      <c r="A119" s="56">
        <v>5131</v>
      </c>
      <c r="B119" s="53" t="s">
        <v>381</v>
      </c>
      <c r="C119" s="57">
        <v>8285161.7699999996</v>
      </c>
      <c r="D119" s="59">
        <f t="shared" si="0"/>
        <v>0.1720234488867087</v>
      </c>
      <c r="E119" s="58"/>
    </row>
    <row r="120" spans="1:5" x14ac:dyDescent="0.2">
      <c r="A120" s="56">
        <v>5132</v>
      </c>
      <c r="B120" s="53" t="s">
        <v>382</v>
      </c>
      <c r="C120" s="57">
        <v>107283.35</v>
      </c>
      <c r="D120" s="59">
        <f t="shared" si="0"/>
        <v>2.2275065215920198E-3</v>
      </c>
      <c r="E120" s="58"/>
    </row>
    <row r="121" spans="1:5" x14ac:dyDescent="0.2">
      <c r="A121" s="56">
        <v>5133</v>
      </c>
      <c r="B121" s="53" t="s">
        <v>383</v>
      </c>
      <c r="C121" s="57">
        <v>1936556.39</v>
      </c>
      <c r="D121" s="59">
        <f t="shared" si="0"/>
        <v>4.0208401286459625E-2</v>
      </c>
      <c r="E121" s="58"/>
    </row>
    <row r="122" spans="1:5" x14ac:dyDescent="0.2">
      <c r="A122" s="56">
        <v>5134</v>
      </c>
      <c r="B122" s="53" t="s">
        <v>384</v>
      </c>
      <c r="C122" s="57">
        <v>208511.05</v>
      </c>
      <c r="D122" s="59">
        <f t="shared" si="0"/>
        <v>4.3292805798756254E-3</v>
      </c>
      <c r="E122" s="58"/>
    </row>
    <row r="123" spans="1:5" x14ac:dyDescent="0.2">
      <c r="A123" s="56">
        <v>5135</v>
      </c>
      <c r="B123" s="53" t="s">
        <v>385</v>
      </c>
      <c r="C123" s="57">
        <v>4848245.72</v>
      </c>
      <c r="D123" s="59">
        <f t="shared" si="0"/>
        <v>0.1006633271572951</v>
      </c>
      <c r="E123" s="58"/>
    </row>
    <row r="124" spans="1:5" x14ac:dyDescent="0.2">
      <c r="A124" s="56">
        <v>5136</v>
      </c>
      <c r="B124" s="53" t="s">
        <v>386</v>
      </c>
      <c r="C124" s="57">
        <v>27834.31</v>
      </c>
      <c r="D124" s="59">
        <f t="shared" si="0"/>
        <v>5.7791919295038764E-4</v>
      </c>
      <c r="E124" s="58"/>
    </row>
    <row r="125" spans="1:5" x14ac:dyDescent="0.2">
      <c r="A125" s="56">
        <v>5137</v>
      </c>
      <c r="B125" s="53" t="s">
        <v>387</v>
      </c>
      <c r="C125" s="57">
        <v>25878.94</v>
      </c>
      <c r="D125" s="59">
        <f t="shared" si="0"/>
        <v>5.3732016777895705E-4</v>
      </c>
      <c r="E125" s="58"/>
    </row>
    <row r="126" spans="1:5" x14ac:dyDescent="0.2">
      <c r="A126" s="56">
        <v>5138</v>
      </c>
      <c r="B126" s="53" t="s">
        <v>388</v>
      </c>
      <c r="C126" s="57">
        <v>40685.730000000003</v>
      </c>
      <c r="D126" s="59">
        <f t="shared" si="0"/>
        <v>8.4475110919571478E-4</v>
      </c>
      <c r="E126" s="58"/>
    </row>
    <row r="127" spans="1:5" x14ac:dyDescent="0.2">
      <c r="A127" s="56">
        <v>5139</v>
      </c>
      <c r="B127" s="53" t="s">
        <v>389</v>
      </c>
      <c r="C127" s="57">
        <v>3230925.37</v>
      </c>
      <c r="D127" s="59">
        <f t="shared" si="0"/>
        <v>6.708317117662814E-2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376561.8</v>
      </c>
      <c r="D128" s="59">
        <f t="shared" si="0"/>
        <v>7.8184906165069384E-3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4.9830804610602171E-4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4.9830804610602171E-4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352561.8</v>
      </c>
      <c r="D138" s="59">
        <f t="shared" si="0"/>
        <v>7.3201825704009172E-3</v>
      </c>
      <c r="E138" s="58"/>
    </row>
    <row r="139" spans="1:5" x14ac:dyDescent="0.2">
      <c r="A139" s="56">
        <v>5241</v>
      </c>
      <c r="B139" s="53" t="s">
        <v>399</v>
      </c>
      <c r="C139" s="57">
        <v>16261.8</v>
      </c>
      <c r="D139" s="59">
        <f t="shared" si="0"/>
        <v>3.3764107434028768E-4</v>
      </c>
      <c r="E139" s="58"/>
    </row>
    <row r="140" spans="1:5" x14ac:dyDescent="0.2">
      <c r="A140" s="56">
        <v>5242</v>
      </c>
      <c r="B140" s="53" t="s">
        <v>400</v>
      </c>
      <c r="C140" s="57">
        <v>336300</v>
      </c>
      <c r="D140" s="59">
        <f t="shared" si="0"/>
        <v>6.9825414960606302E-3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215187.33</v>
      </c>
      <c r="D161" s="59">
        <f t="shared" si="0"/>
        <v>4.4678990816279882E-3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215187.33</v>
      </c>
      <c r="D168" s="59">
        <f t="shared" si="1"/>
        <v>4.4678990816279882E-3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215187.33</v>
      </c>
      <c r="D170" s="59">
        <f t="shared" si="1"/>
        <v>4.4678990816279882E-3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9" sqref="A1:E29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9" t="s">
        <v>626</v>
      </c>
      <c r="B1" s="149"/>
      <c r="C1" s="149"/>
      <c r="D1" s="29" t="s">
        <v>614</v>
      </c>
      <c r="E1" s="30">
        <v>2021</v>
      </c>
    </row>
    <row r="2" spans="1:5" ht="18.95" customHeight="1" x14ac:dyDescent="0.2">
      <c r="A2" s="149" t="s">
        <v>622</v>
      </c>
      <c r="B2" s="149"/>
      <c r="C2" s="149"/>
      <c r="D2" s="16" t="s">
        <v>619</v>
      </c>
      <c r="E2" s="30" t="str">
        <f>ESF!H2</f>
        <v>TRIMESTRAL</v>
      </c>
    </row>
    <row r="3" spans="1:5" ht="18.95" customHeight="1" x14ac:dyDescent="0.2">
      <c r="A3" s="149" t="s">
        <v>627</v>
      </c>
      <c r="B3" s="149"/>
      <c r="C3" s="149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8587987.2100000009</v>
      </c>
    </row>
    <row r="15" spans="1:5" x14ac:dyDescent="0.2">
      <c r="A15" s="35">
        <v>3220</v>
      </c>
      <c r="B15" s="31" t="s">
        <v>474</v>
      </c>
      <c r="C15" s="36">
        <v>31933794.879999999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A81" sqref="A1:E8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9" t="s">
        <v>626</v>
      </c>
      <c r="B1" s="149"/>
      <c r="C1" s="149"/>
      <c r="D1" s="29" t="s">
        <v>614</v>
      </c>
      <c r="E1" s="30">
        <v>2021</v>
      </c>
    </row>
    <row r="2" spans="1:5" s="37" customFormat="1" ht="18.95" customHeight="1" x14ac:dyDescent="0.25">
      <c r="A2" s="149" t="s">
        <v>623</v>
      </c>
      <c r="B2" s="149"/>
      <c r="C2" s="149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9" t="s">
        <v>627</v>
      </c>
      <c r="B3" s="149"/>
      <c r="C3" s="149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6897372.1600000001</v>
      </c>
      <c r="D10" s="36">
        <v>7026734.2199999997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7091751.4299999997</v>
      </c>
      <c r="D15" s="36">
        <f>SUM(D8:D14)</f>
        <v>7221113.4899999993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28390981.539999999</v>
      </c>
    </row>
    <row r="29" spans="1:5" x14ac:dyDescent="0.2">
      <c r="A29" s="35">
        <v>1241</v>
      </c>
      <c r="B29" s="31" t="s">
        <v>240</v>
      </c>
      <c r="C29" s="36">
        <v>3134982.1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10995185.140000001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14030695.880000001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1634149.58</v>
      </c>
    </row>
    <row r="38" spans="1:5" x14ac:dyDescent="0.2">
      <c r="A38" s="35">
        <v>1251</v>
      </c>
      <c r="B38" s="31" t="s">
        <v>250</v>
      </c>
      <c r="C38" s="36">
        <v>1634149.58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2022-01-18T20:45:19Z</cp:lastPrinted>
  <dcterms:created xsi:type="dcterms:W3CDTF">2012-12-11T20:36:24Z</dcterms:created>
  <dcterms:modified xsi:type="dcterms:W3CDTF">2022-01-18T20:45:26Z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