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 4TO TRIMESTRE 2021\"/>
    </mc:Choice>
  </mc:AlternateContent>
  <xr:revisionPtr revIDLastSave="0" documentId="13_ncr:1_{826B8A5C-91C8-4464-B9D6-2AB682FD83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<sst xmlns="http://schemas.openxmlformats.org/spreadsheetml/2006/main" count="31" uniqueCount="31">
  <si>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</si>
  <si>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</si>
  <si>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</si>
  <si>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</si>
  <si>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</si>
  <si>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</si>
  <si>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</si>
  <si>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</si>
  <si>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</si>
  <si>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</si>
  <si>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</si>
  <si>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</si>
  <si>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</si>
  <si>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</si>
  <si>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</si>
  <si>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</si>
  <si>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</si>
  <si>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</si>
  <si>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</si>
  <si>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</si>
  <si>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</si>
  <si>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</si>
  <si>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</si>
  <si>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</si>
  <si>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</si>
  <si>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</si>
  <si>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31 DE DICIEMBRE DEL 2021</t>
  </si>
  <si>
    <t>___________________</t>
  </si>
  <si>
    <t>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</si>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</sst>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1619250</xdr:colOff>
      <xdr:row>0</xdr:row>
      <xdr:rowOff>409575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52FA707D-8827-4B02-AC1D-C0912B3B1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6400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zoomScaleNormal="100" workbookViewId="0">
      <selection activeCell="A41" sqref="A1:G4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2" t="s">
        <v>26</v>
      </c>
      <c r="B1" s="23"/>
      <c r="C1" s="23"/>
      <c r="D1" s="23"/>
      <c r="E1" s="23"/>
      <c r="F1" s="23"/>
      <c r="G1" s="24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95833703.909999996</v>
      </c>
      <c r="D4" s="13">
        <f>SUM(D6+D15)</f>
        <v>158311540.09999999</v>
      </c>
      <c r="E4" s="13">
        <f>SUM(E6+E15)</f>
        <v>150019309.13999999</v>
      </c>
      <c r="F4" s="13">
        <f>SUM(F6+F15)</f>
        <v>104125934.87</v>
      </c>
      <c r="G4" s="13">
        <f>SUM(G6+G15)</f>
        <v>8292230.9599999953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43379038.060000002</v>
      </c>
      <c r="D6" s="13">
        <f>SUM(D7:D13)</f>
        <v>154288367.09999999</v>
      </c>
      <c r="E6" s="13">
        <f>SUM(E7:E13)</f>
        <v>149776386.63999999</v>
      </c>
      <c r="F6" s="13">
        <f>SUM(F7:F13)</f>
        <v>47891018.519999996</v>
      </c>
      <c r="G6" s="18">
        <f>SUM(G7:G13)</f>
        <v>4511980.4599999953</v>
      </c>
    </row>
    <row r="7" spans="1:7" x14ac:dyDescent="0.2">
      <c r="A7" s="3">
        <v>1110</v>
      </c>
      <c r="B7" s="7" t="s">
        <v>9</v>
      </c>
      <c r="C7" s="18">
        <v>7221113.4900000002</v>
      </c>
      <c r="D7" s="18">
        <v>82865096.840000004</v>
      </c>
      <c r="E7" s="18">
        <v>82994458.900000006</v>
      </c>
      <c r="F7" s="18">
        <f>C7+D7-E7</f>
        <v>7091751.4299999923</v>
      </c>
      <c r="G7" s="18">
        <f t="shared" ref="G7:G13" si="0">F7-C7</f>
        <v>-129362.06000000797</v>
      </c>
    </row>
    <row r="8" spans="1:7" x14ac:dyDescent="0.2">
      <c r="A8" s="3">
        <v>1120</v>
      </c>
      <c r="B8" s="7" t="s">
        <v>10</v>
      </c>
      <c r="C8" s="18">
        <v>34325443.079999998</v>
      </c>
      <c r="D8" s="18">
        <v>65171377.670000002</v>
      </c>
      <c r="E8" s="18">
        <v>61015993.509999998</v>
      </c>
      <c r="F8" s="18">
        <f t="shared" ref="F8:F13" si="1">C8+D8-E8</f>
        <v>38480827.240000002</v>
      </c>
      <c r="G8" s="18">
        <f t="shared" si="0"/>
        <v>4155384.1600000039</v>
      </c>
    </row>
    <row r="9" spans="1:7" x14ac:dyDescent="0.2">
      <c r="A9" s="3">
        <v>1130</v>
      </c>
      <c r="B9" s="7" t="s">
        <v>11</v>
      </c>
      <c r="C9" s="18">
        <v>1557073.71</v>
      </c>
      <c r="D9" s="18">
        <v>6251892.5899999999</v>
      </c>
      <c r="E9" s="18">
        <v>5765934.2300000004</v>
      </c>
      <c r="F9" s="18">
        <f t="shared" si="1"/>
        <v>2043032.0699999994</v>
      </c>
      <c r="G9" s="18">
        <f t="shared" si="0"/>
        <v>485958.3599999994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52454665.850000001</v>
      </c>
      <c r="D15" s="13">
        <f>SUM(D16:D24)</f>
        <v>4023173</v>
      </c>
      <c r="E15" s="13">
        <f>SUM(E16:E24)</f>
        <v>242922.5</v>
      </c>
      <c r="F15" s="13">
        <f>SUM(F16:F24)</f>
        <v>56234916.350000001</v>
      </c>
      <c r="G15" s="13">
        <f>SUM(G16:G24)</f>
        <v>3780250.5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33365992.440000001</v>
      </c>
      <c r="D18" s="19">
        <v>0</v>
      </c>
      <c r="E18" s="19">
        <v>0</v>
      </c>
      <c r="F18" s="19">
        <f t="shared" si="3"/>
        <v>33365992.440000001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25110731.039999999</v>
      </c>
      <c r="D19" s="18">
        <v>3523173</v>
      </c>
      <c r="E19" s="18">
        <v>242922.5</v>
      </c>
      <c r="F19" s="18">
        <f t="shared" si="3"/>
        <v>28390981.539999999</v>
      </c>
      <c r="G19" s="18">
        <f t="shared" si="2"/>
        <v>3280250.5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500000</v>
      </c>
      <c r="E20" s="18">
        <v>0</v>
      </c>
      <c r="F20" s="18">
        <f t="shared" si="3"/>
        <v>1634149.58</v>
      </c>
      <c r="G20" s="18">
        <f t="shared" si="2"/>
        <v>500000</v>
      </c>
    </row>
    <row r="21" spans="1:7" x14ac:dyDescent="0.2">
      <c r="A21" s="3">
        <v>1260</v>
      </c>
      <c r="B21" s="7" t="s">
        <v>20</v>
      </c>
      <c r="C21" s="18">
        <v>-8358197.2400000002</v>
      </c>
      <c r="D21" s="18">
        <v>0</v>
      </c>
      <c r="E21" s="18">
        <v>0</v>
      </c>
      <c r="F21" s="18">
        <f t="shared" si="3"/>
        <v>-8358197.2400000002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5" t="s">
        <v>25</v>
      </c>
      <c r="C26" s="25"/>
      <c r="D26" s="25"/>
      <c r="E26" s="25"/>
      <c r="F26" s="25"/>
      <c r="G26" s="25"/>
    </row>
    <row r="38" spans="2:6" x14ac:dyDescent="0.2">
      <c r="B38" s="20" t="s">
        <v>27</v>
      </c>
      <c r="D38" s="26" t="s">
        <v>28</v>
      </c>
      <c r="E38" s="26"/>
      <c r="F38" s="26"/>
    </row>
    <row r="39" spans="2:6" ht="22.5" x14ac:dyDescent="0.2">
      <c r="B39" s="21" t="s">
        <v>29</v>
      </c>
      <c r="D39" s="27" t="s">
        <v>30</v>
      </c>
      <c r="E39" s="27"/>
      <c r="F39" s="27"/>
    </row>
  </sheetData>
  <sheetProtection formatCells="0" formatColumns="0" formatRows="0" autoFilter="0"/>
  <mergeCells count="4">
    <mergeCell ref="A1:G1"/>
    <mergeCell ref="B26:G26"/>
    <mergeCell ref="D38:F38"/>
    <mergeCell ref="D39:F39"/>
  </mergeCells>
  <pageMargins left="0.7" right="0.7" top="0.75" bottom="0.75" header="0.3" footer="0.3"/>
  <pageSetup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2022-01-18T20:38:54Z</cp:lastPrinted>
  <dcterms:created xsi:type="dcterms:W3CDTF">2014-02-09T04:04:15Z</dcterms:created>
  <dcterms:modified xsi:type="dcterms:W3CDTF">2022-01-18T20:38:57Z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