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F1175839-1C5C-42BE-87CF-CC62A1C33E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1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I14" i="1" s="1"/>
  <c r="F13" i="1"/>
  <c r="I13" i="1" s="1"/>
  <c r="F12" i="1"/>
  <c r="I12" i="1" s="1"/>
  <c r="F11" i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E37" i="1"/>
  <c r="I10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<sst xmlns="http://schemas.openxmlformats.org/spreadsheetml/2006/main" count="70" uniqueCount="69">
  <si>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</si>
  <si>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</si>
  <si>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</si>
  <si>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</si>
  <si>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</si>
  <si>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</si>
  <si>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</si>
  <si>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</si>
  <si>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</si>
  <si>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</si>
  <si>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</si>
  <si>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</si>
  <si>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</si>
  <si>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</si>
  <si>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</si>
  <si>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</si>
  <si>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</si>
  <si>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</si>
  <si>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</si>
  <si>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</si>
  <si>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</si>
  <si>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</si>
  <si>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</si>
  <si>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</si>
  <si>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</si>
  <si>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</si>
  <si>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</si>
  <si>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</si>
  <si>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</si>
  <si>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</si>
  <si>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</si>
  <si>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</si>
  <si>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</si>
  <si>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</si>
  <si>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</si>
  <si>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</si>
  <si>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</si>
  <si>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</si>
  <si>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</si>
  <si>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</si>
  <si>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</si>
  <si>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</si>
  <si>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</si>
  <si>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</si>
  <si>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</si>
  <si>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</si>
  <si>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</si>
  <si>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</si>
  <si>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</si>
  <si>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</si>
  <si>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</si>
  <si>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</si>
  <si>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</si>
  <si>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</si>
  <si>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</si>
  <si>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</si>
  <si>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</si>
  <si>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</si>
  <si>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</si>
  <si>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</si>
  <si>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</si>
  <si>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</si>
  <si>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</si>
  <si>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</si>
  <si>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2020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</si>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</sst>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419100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C1C6E56-6555-4980-A4D4-3FA454CA5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topLeftCell="A16" zoomScaleNormal="100" zoomScaleSheetLayoutView="90" workbookViewId="0">
      <selection activeCell="C57" sqref="C5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3229718.4399999995</v>
      </c>
      <c r="F10" s="18">
        <f t="shared" ref="F10:I10" si="1">SUM(F11:F18)</f>
        <v>56485565.470000006</v>
      </c>
      <c r="G10" s="18">
        <f t="shared" si="1"/>
        <v>50383447.479999997</v>
      </c>
      <c r="H10" s="18">
        <f t="shared" si="1"/>
        <v>46867171.769999996</v>
      </c>
      <c r="I10" s="18">
        <f t="shared" si="1"/>
        <v>6102117.9900000067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3041749.03</v>
      </c>
      <c r="F11" s="19">
        <f t="shared" ref="F11:F18" si="2">D11+E11</f>
        <v>20658032.370000001</v>
      </c>
      <c r="G11" s="19">
        <v>18354704.969999999</v>
      </c>
      <c r="H11" s="19">
        <v>17281409.27</v>
      </c>
      <c r="I11" s="19">
        <f t="shared" ref="I11:I18" si="3">F11-G11</f>
        <v>2303327.4000000022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-105248.97</v>
      </c>
      <c r="F12" s="19">
        <f t="shared" si="2"/>
        <v>25331413.400000002</v>
      </c>
      <c r="G12" s="19">
        <v>22577396.899999999</v>
      </c>
      <c r="H12" s="19">
        <v>20900412.109999999</v>
      </c>
      <c r="I12" s="19">
        <f t="shared" si="3"/>
        <v>2754016.5000000037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88218.38</v>
      </c>
      <c r="F13" s="19">
        <f t="shared" si="2"/>
        <v>9739565.8200000003</v>
      </c>
      <c r="G13" s="19">
        <v>8824170.4399999995</v>
      </c>
      <c r="H13" s="19">
        <v>8163159.6399999997</v>
      </c>
      <c r="I13" s="19">
        <f t="shared" si="3"/>
        <v>915395.38000000082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205000</v>
      </c>
      <c r="F14" s="19">
        <f t="shared" si="2"/>
        <v>756553.88</v>
      </c>
      <c r="G14" s="19">
        <v>627175.17000000004</v>
      </c>
      <c r="H14" s="19">
        <v>522190.75</v>
      </c>
      <c r="I14" s="19">
        <f t="shared" si="3"/>
        <v>129378.70999999996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3229718.4399999995</v>
      </c>
      <c r="F37" s="24">
        <f t="shared" si="16"/>
        <v>56485565.470000006</v>
      </c>
      <c r="G37" s="24">
        <f t="shared" si="16"/>
        <v>50383447.479999997</v>
      </c>
      <c r="H37" s="24">
        <f t="shared" si="16"/>
        <v>46867171.769999996</v>
      </c>
      <c r="I37" s="24">
        <f t="shared" si="16"/>
        <v>6102117.9900000067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  <row r="39" spans="1:9" x14ac:dyDescent="0.2">
      <c r="A39" s="43"/>
      <c r="B39" s="43"/>
      <c r="C39" s="43"/>
      <c r="D39" s="43"/>
      <c r="E39" s="43"/>
      <c r="F39" s="43"/>
      <c r="G39" s="43"/>
    </row>
    <row r="40" spans="1:9" x14ac:dyDescent="0.2">
      <c r="A40" s="43"/>
      <c r="B40" s="43"/>
      <c r="C40" s="43"/>
      <c r="D40" s="43"/>
      <c r="E40" s="43"/>
      <c r="F40" s="43"/>
      <c r="G40" s="43"/>
    </row>
    <row r="41" spans="1:9" x14ac:dyDescent="0.2">
      <c r="A41" s="43"/>
      <c r="B41" s="43"/>
      <c r="C41" s="43"/>
      <c r="D41" s="43"/>
      <c r="E41" s="43"/>
      <c r="F41" s="43"/>
      <c r="G41" s="43"/>
    </row>
    <row r="42" spans="1:9" x14ac:dyDescent="0.2">
      <c r="A42" s="43"/>
      <c r="B42" s="43"/>
      <c r="C42" s="43"/>
      <c r="D42" s="43"/>
      <c r="E42" s="43"/>
      <c r="F42" s="43"/>
      <c r="G42" s="43"/>
    </row>
    <row r="43" spans="1:9" x14ac:dyDescent="0.2">
      <c r="A43" s="43"/>
      <c r="B43" s="43"/>
      <c r="C43" s="43"/>
      <c r="D43" s="43"/>
      <c r="E43" s="43"/>
      <c r="F43" s="43"/>
      <c r="G43" s="43"/>
    </row>
    <row r="44" spans="1:9" x14ac:dyDescent="0.2">
      <c r="A44" s="43"/>
      <c r="B44" s="43"/>
      <c r="C44" s="43"/>
      <c r="D44" s="43"/>
      <c r="E44" s="43"/>
      <c r="F44" s="43"/>
      <c r="G44" s="43"/>
    </row>
    <row r="48" spans="1:9" x14ac:dyDescent="0.2">
      <c r="C48" s="44" t="s">
        <v>66</v>
      </c>
      <c r="D48" s="45"/>
      <c r="E48" s="46"/>
      <c r="F48" s="46"/>
      <c r="G48" s="46" t="s">
        <v>66</v>
      </c>
      <c r="H48" s="46"/>
    </row>
    <row r="49" spans="3:8" ht="22.5" x14ac:dyDescent="0.2">
      <c r="C49" s="44" t="s">
        <v>67</v>
      </c>
      <c r="D49" s="45"/>
      <c r="E49" s="46"/>
      <c r="F49" s="47" t="s">
        <v>68</v>
      </c>
      <c r="G49" s="47"/>
      <c r="H49" s="47"/>
    </row>
    <row r="50" spans="3:8" x14ac:dyDescent="0.2">
      <c r="F50" s="47"/>
      <c r="G50" s="47"/>
      <c r="H50" s="47"/>
    </row>
  </sheetData>
  <sheetProtection formatCells="0" formatColumns="0" formatRows="0" autoFilter="0"/>
  <protectedRanges>
    <protectedRange sqref="B51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I38:I50" name="Rango1_2"/>
    <protectedRange sqref="B50:H50" name="Rango1_1_1_2_2_1"/>
    <protectedRange sqref="F49 B38:E49 H38:H49 F38:G48" name="Rango1_1_1_1_1_2_1"/>
  </protectedRanges>
  <mergeCells count="6">
    <mergeCell ref="F49:H50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2021-02-23T16:40:13Z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