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CUENTA PUBLICA 2020\IMPRESOS\"/>
    </mc:Choice>
  </mc:AlternateContent>
  <xr:revisionPtr revIDLastSave="0" documentId="13_ncr:1_{D71A0822-C007-46EE-B71C-E21A237AF18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E16" i="4"/>
  <c r="H16" i="4"/>
  <c r="H21" i="4"/>
  <c r="E31" i="4"/>
  <c r="E39" i="4" s="1"/>
  <c r="H39" i="4" l="1"/>
</calcChain>
</file>

<file path=xl/sharedStrings.xml><?xml version="1.0" encoding="utf-8"?>
<sst xmlns="http://schemas.openxmlformats.org/spreadsheetml/2006/main" count="100" uniqueCount="52">
  <si>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</si>
  <si>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</si>
  <si>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</si>
  <si>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</si>
  <si>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</si>
  <si>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</si>
  <si>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</si>
  <si>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</si>
  <si>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</si>
  <si>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</si>
  <si>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</si>
  <si>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</si>
  <si>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</si>
  <si>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</si>
  <si>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</si>
  <si>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</si>
  <si>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</si>
  <si>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</si>
  <si>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</si>
  <si>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</si>
  <si>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</si>
  <si>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</si>
  <si>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</si>
  <si>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</si>
  <si>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</si>
  <si>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</si>
  <si>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</si>
  <si>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</si>
  <si>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</si>
  <si>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</si>
  <si>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</si>
  <si>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</si>
  <si>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</si>
  <si>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</si>
  <si>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</si>
  <si>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</si>
  <si>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</si>
  <si>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</si>
  <si>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</si>
  <si>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</si>
  <si>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</si>
  <si>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</si>
  <si>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</si>
  <si>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</si>
  <si>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</si>
  <si>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</si>
  <si>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DE AGUA POTABLE Y ALCANTARILLADO MUNICIPAL DE VALLE DE SANTIAGO
ESTADO ANALÍTICO DE INGRESOS
DEL 1 DE ENERO AL 31 DE DICIEMBRE DEL 2020</t>
  </si>
  <si>
    <t>'Bajo protesta de decir verdad declaramos que los Estados Financieros y sus Notas son razonablemente correctos y responsabilidad del emisor</t>
  </si>
  <si>
    <t xml:space="preserve">                                           ___________________</t>
  </si>
  <si>
    <t>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</si>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</sst>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1" fillId="0" borderId="0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left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0" fillId="0" borderId="0" xfId="8" applyFont="1" applyAlignment="1" applyProtection="1">
      <alignment horizontal="center" vertical="top"/>
      <protection locked="0"/>
    </xf>
    <xf numFmtId="0" fontId="0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7" fillId="0" borderId="0" xfId="9" applyFont="1" applyAlignment="1" applyProtection="1">
      <alignment horizontal="center" vertical="top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1142999</xdr:colOff>
      <xdr:row>0</xdr:row>
      <xdr:rowOff>438150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D212BD6B-8585-4F38-A157-B97B76E8F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47774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showGridLines="0" tabSelected="1" topLeftCell="A19" zoomScaleNormal="100" workbookViewId="0">
      <selection activeCell="H48" sqref="A1:H48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4" t="s">
        <v>46</v>
      </c>
      <c r="B1" s="55"/>
      <c r="C1" s="55"/>
      <c r="D1" s="55"/>
      <c r="E1" s="55"/>
      <c r="F1" s="55"/>
      <c r="G1" s="55"/>
      <c r="H1" s="56"/>
    </row>
    <row r="2" spans="1:9" s="3" customFormat="1" x14ac:dyDescent="0.2">
      <c r="A2" s="57" t="s">
        <v>14</v>
      </c>
      <c r="B2" s="58"/>
      <c r="C2" s="55" t="s">
        <v>22</v>
      </c>
      <c r="D2" s="55"/>
      <c r="E2" s="55"/>
      <c r="F2" s="55"/>
      <c r="G2" s="55"/>
      <c r="H2" s="63" t="s">
        <v>19</v>
      </c>
    </row>
    <row r="3" spans="1:9" s="1" customFormat="1" ht="24.95" customHeight="1" x14ac:dyDescent="0.2">
      <c r="A3" s="59"/>
      <c r="B3" s="60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4"/>
    </row>
    <row r="4" spans="1:9" s="1" customFormat="1" x14ac:dyDescent="0.2">
      <c r="A4" s="61"/>
      <c r="B4" s="62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2"/>
      <c r="B5" s="42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4" t="s">
        <v>34</v>
      </c>
    </row>
    <row r="6" spans="1:9" x14ac:dyDescent="0.2">
      <c r="A6" s="33"/>
      <c r="B6" s="43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4" t="s">
        <v>44</v>
      </c>
    </row>
    <row r="7" spans="1:9" x14ac:dyDescent="0.2">
      <c r="A7" s="32"/>
      <c r="B7" s="42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4" t="s">
        <v>35</v>
      </c>
    </row>
    <row r="8" spans="1:9" x14ac:dyDescent="0.2">
      <c r="A8" s="32"/>
      <c r="B8" s="42" t="s">
        <v>3</v>
      </c>
      <c r="C8" s="22">
        <v>0</v>
      </c>
      <c r="D8" s="22">
        <v>644949</v>
      </c>
      <c r="E8" s="22">
        <f t="shared" si="0"/>
        <v>644949</v>
      </c>
      <c r="F8" s="22">
        <v>644949</v>
      </c>
      <c r="G8" s="22">
        <v>644949</v>
      </c>
      <c r="H8" s="22">
        <f t="shared" si="1"/>
        <v>644949</v>
      </c>
      <c r="I8" s="44" t="s">
        <v>36</v>
      </c>
    </row>
    <row r="9" spans="1:9" x14ac:dyDescent="0.2">
      <c r="A9" s="32"/>
      <c r="B9" s="42" t="s">
        <v>4</v>
      </c>
      <c r="C9" s="22">
        <v>3010.03</v>
      </c>
      <c r="D9" s="22">
        <v>0</v>
      </c>
      <c r="E9" s="22">
        <f t="shared" si="0"/>
        <v>3010.03</v>
      </c>
      <c r="F9" s="22">
        <v>845.03</v>
      </c>
      <c r="G9" s="22">
        <v>845.03</v>
      </c>
      <c r="H9" s="22">
        <f t="shared" si="1"/>
        <v>-2165</v>
      </c>
      <c r="I9" s="44" t="s">
        <v>37</v>
      </c>
    </row>
    <row r="10" spans="1:9" x14ac:dyDescent="0.2">
      <c r="A10" s="33"/>
      <c r="B10" s="43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4" t="s">
        <v>38</v>
      </c>
    </row>
    <row r="11" spans="1:9" x14ac:dyDescent="0.2">
      <c r="A11" s="39"/>
      <c r="B11" s="42" t="s">
        <v>24</v>
      </c>
      <c r="C11" s="22">
        <v>53252837</v>
      </c>
      <c r="D11" s="22">
        <v>0</v>
      </c>
      <c r="E11" s="22">
        <f t="shared" si="2"/>
        <v>53252837</v>
      </c>
      <c r="F11" s="22">
        <v>49999693.57</v>
      </c>
      <c r="G11" s="22">
        <v>49999693.57</v>
      </c>
      <c r="H11" s="22">
        <f t="shared" si="3"/>
        <v>-3253143.4299999997</v>
      </c>
      <c r="I11" s="44" t="s">
        <v>39</v>
      </c>
    </row>
    <row r="12" spans="1:9" ht="22.5" x14ac:dyDescent="0.2">
      <c r="A12" s="39"/>
      <c r="B12" s="42" t="s">
        <v>25</v>
      </c>
      <c r="C12" s="22">
        <v>0</v>
      </c>
      <c r="D12" s="22">
        <v>1923249.44</v>
      </c>
      <c r="E12" s="22">
        <f t="shared" si="2"/>
        <v>1923249.44</v>
      </c>
      <c r="F12" s="22">
        <v>2353426.92</v>
      </c>
      <c r="G12" s="22">
        <v>2353426.92</v>
      </c>
      <c r="H12" s="22">
        <f t="shared" si="3"/>
        <v>2353426.92</v>
      </c>
      <c r="I12" s="44" t="s">
        <v>40</v>
      </c>
    </row>
    <row r="13" spans="1:9" ht="22.5" x14ac:dyDescent="0.2">
      <c r="A13" s="39"/>
      <c r="B13" s="42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4" t="s">
        <v>41</v>
      </c>
    </row>
    <row r="14" spans="1:9" x14ac:dyDescent="0.2">
      <c r="A14" s="32"/>
      <c r="B14" s="42" t="s">
        <v>6</v>
      </c>
      <c r="C14" s="22">
        <v>0</v>
      </c>
      <c r="D14" s="22">
        <v>661520</v>
      </c>
      <c r="E14" s="22">
        <f t="shared" ref="E14" si="4">C14+D14</f>
        <v>661520</v>
      </c>
      <c r="F14" s="22">
        <v>0</v>
      </c>
      <c r="G14" s="22">
        <v>0</v>
      </c>
      <c r="H14" s="22">
        <f t="shared" ref="H14" si="5">G14-C14</f>
        <v>0</v>
      </c>
      <c r="I14" s="44" t="s">
        <v>42</v>
      </c>
    </row>
    <row r="15" spans="1:9" x14ac:dyDescent="0.2">
      <c r="A15" s="32"/>
      <c r="C15" s="13"/>
      <c r="D15" s="13"/>
      <c r="E15" s="13"/>
      <c r="F15" s="13"/>
      <c r="G15" s="13"/>
      <c r="H15" s="13"/>
      <c r="I15" s="44" t="s">
        <v>43</v>
      </c>
    </row>
    <row r="16" spans="1:9" x14ac:dyDescent="0.2">
      <c r="A16" s="9"/>
      <c r="B16" s="10" t="s">
        <v>13</v>
      </c>
      <c r="C16" s="23">
        <f>SUM(C5:C14)</f>
        <v>53255847.030000001</v>
      </c>
      <c r="D16" s="23">
        <f t="shared" ref="D16:H16" si="6">SUM(D5:D14)</f>
        <v>3229718.44</v>
      </c>
      <c r="E16" s="23">
        <f t="shared" si="6"/>
        <v>56485565.469999999</v>
      </c>
      <c r="F16" s="23">
        <f t="shared" si="6"/>
        <v>52998914.520000003</v>
      </c>
      <c r="G16" s="11">
        <f t="shared" si="6"/>
        <v>52998914.520000003</v>
      </c>
      <c r="H16" s="12">
        <f t="shared" si="6"/>
        <v>-256932.50999999978</v>
      </c>
      <c r="I16" s="44" t="s">
        <v>43</v>
      </c>
    </row>
    <row r="17" spans="1:9" x14ac:dyDescent="0.2">
      <c r="A17" s="34"/>
      <c r="B17" s="28"/>
      <c r="C17" s="29"/>
      <c r="D17" s="29"/>
      <c r="E17" s="35"/>
      <c r="F17" s="30" t="s">
        <v>21</v>
      </c>
      <c r="G17" s="36"/>
      <c r="H17" s="27"/>
      <c r="I17" s="44" t="s">
        <v>43</v>
      </c>
    </row>
    <row r="18" spans="1:9" x14ac:dyDescent="0.2">
      <c r="A18" s="65" t="s">
        <v>23</v>
      </c>
      <c r="B18" s="66"/>
      <c r="C18" s="55" t="s">
        <v>22</v>
      </c>
      <c r="D18" s="55"/>
      <c r="E18" s="55"/>
      <c r="F18" s="55"/>
      <c r="G18" s="55"/>
      <c r="H18" s="63" t="s">
        <v>19</v>
      </c>
      <c r="I18" s="44" t="s">
        <v>43</v>
      </c>
    </row>
    <row r="19" spans="1:9" ht="22.5" x14ac:dyDescent="0.2">
      <c r="A19" s="67"/>
      <c r="B19" s="68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4"/>
      <c r="I19" s="44" t="s">
        <v>43</v>
      </c>
    </row>
    <row r="20" spans="1:9" x14ac:dyDescent="0.2">
      <c r="A20" s="69"/>
      <c r="B20" s="70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4" t="s">
        <v>43</v>
      </c>
    </row>
    <row r="21" spans="1:9" x14ac:dyDescent="0.2">
      <c r="A21" s="40" t="s">
        <v>27</v>
      </c>
      <c r="B21" s="15"/>
      <c r="C21" s="24">
        <f t="shared" ref="C21:H21" si="7">SUM(C22+C23+C24+C25+C26+C27+C28+C29)</f>
        <v>0</v>
      </c>
      <c r="D21" s="24">
        <f t="shared" si="7"/>
        <v>644949</v>
      </c>
      <c r="E21" s="24">
        <f t="shared" si="7"/>
        <v>644949</v>
      </c>
      <c r="F21" s="24">
        <f t="shared" si="7"/>
        <v>644949</v>
      </c>
      <c r="G21" s="24">
        <f t="shared" si="7"/>
        <v>644949</v>
      </c>
      <c r="H21" s="24">
        <f t="shared" si="7"/>
        <v>644949</v>
      </c>
      <c r="I21" s="44" t="s">
        <v>43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4" t="s">
        <v>34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4" t="s">
        <v>44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4" t="s">
        <v>35</v>
      </c>
    </row>
    <row r="25" spans="1:9" x14ac:dyDescent="0.2">
      <c r="A25" s="16"/>
      <c r="B25" s="17" t="s">
        <v>3</v>
      </c>
      <c r="C25" s="25">
        <v>0</v>
      </c>
      <c r="D25" s="25">
        <v>644949</v>
      </c>
      <c r="E25" s="25">
        <f t="shared" si="8"/>
        <v>644949</v>
      </c>
      <c r="F25" s="25">
        <v>644949</v>
      </c>
      <c r="G25" s="25">
        <v>644949</v>
      </c>
      <c r="H25" s="25">
        <f t="shared" si="9"/>
        <v>644949</v>
      </c>
      <c r="I25" s="44" t="s">
        <v>36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4" t="s">
        <v>37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4" t="s">
        <v>38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4" t="s">
        <v>40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4" t="s">
        <v>41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4" t="s">
        <v>43</v>
      </c>
    </row>
    <row r="31" spans="1:9" ht="41.25" customHeight="1" x14ac:dyDescent="0.2">
      <c r="A31" s="52" t="s">
        <v>45</v>
      </c>
      <c r="B31" s="53"/>
      <c r="C31" s="26">
        <f t="shared" ref="C31:H31" si="14">SUM(C32:C35)</f>
        <v>53255847.030000001</v>
      </c>
      <c r="D31" s="26">
        <f t="shared" si="14"/>
        <v>1923249.44</v>
      </c>
      <c r="E31" s="26">
        <f t="shared" si="14"/>
        <v>55179096.469999999</v>
      </c>
      <c r="F31" s="26">
        <f t="shared" si="14"/>
        <v>52353965.520000003</v>
      </c>
      <c r="G31" s="26">
        <f t="shared" si="14"/>
        <v>52353965.520000003</v>
      </c>
      <c r="H31" s="26">
        <f t="shared" si="14"/>
        <v>-901881.50999999978</v>
      </c>
      <c r="I31" s="44" t="s">
        <v>43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4" t="s">
        <v>44</v>
      </c>
    </row>
    <row r="33" spans="1:9" x14ac:dyDescent="0.2">
      <c r="A33" s="16"/>
      <c r="B33" s="17" t="s">
        <v>31</v>
      </c>
      <c r="C33" s="25">
        <v>3010.03</v>
      </c>
      <c r="D33" s="25">
        <v>0</v>
      </c>
      <c r="E33" s="25">
        <f>C33+D33</f>
        <v>3010.03</v>
      </c>
      <c r="F33" s="25">
        <v>845.03</v>
      </c>
      <c r="G33" s="25">
        <v>845.03</v>
      </c>
      <c r="H33" s="25">
        <f t="shared" ref="H33:H34" si="15">G33-C33</f>
        <v>-2165</v>
      </c>
      <c r="I33" s="44" t="s">
        <v>37</v>
      </c>
    </row>
    <row r="34" spans="1:9" x14ac:dyDescent="0.2">
      <c r="A34" s="16"/>
      <c r="B34" s="17" t="s">
        <v>32</v>
      </c>
      <c r="C34" s="25">
        <v>53252837</v>
      </c>
      <c r="D34" s="25">
        <v>0</v>
      </c>
      <c r="E34" s="25">
        <f>C34+D34</f>
        <v>53252837</v>
      </c>
      <c r="F34" s="25">
        <v>49999693.57</v>
      </c>
      <c r="G34" s="25">
        <v>49999693.57</v>
      </c>
      <c r="H34" s="25">
        <f t="shared" si="15"/>
        <v>-3253143.4299999997</v>
      </c>
      <c r="I34" s="44" t="s">
        <v>39</v>
      </c>
    </row>
    <row r="35" spans="1:9" ht="22.5" x14ac:dyDescent="0.2">
      <c r="A35" s="16"/>
      <c r="B35" s="17" t="s">
        <v>26</v>
      </c>
      <c r="C35" s="25">
        <v>0</v>
      </c>
      <c r="D35" s="25">
        <v>1923249.44</v>
      </c>
      <c r="E35" s="25">
        <f>C35+D35</f>
        <v>1923249.44</v>
      </c>
      <c r="F35" s="25">
        <v>2353426.92</v>
      </c>
      <c r="G35" s="25">
        <v>2353426.92</v>
      </c>
      <c r="H35" s="25">
        <f t="shared" ref="H35" si="16">G35-C35</f>
        <v>2353426.92</v>
      </c>
      <c r="I35" s="44" t="s">
        <v>41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4" t="s">
        <v>43</v>
      </c>
    </row>
    <row r="37" spans="1:9" x14ac:dyDescent="0.2">
      <c r="A37" s="41" t="s">
        <v>33</v>
      </c>
      <c r="B37" s="18"/>
      <c r="C37" s="26">
        <f t="shared" ref="C37:H37" si="17">SUM(C38)</f>
        <v>0</v>
      </c>
      <c r="D37" s="26">
        <f t="shared" si="17"/>
        <v>661520</v>
      </c>
      <c r="E37" s="26">
        <f t="shared" si="17"/>
        <v>661520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4" t="s">
        <v>43</v>
      </c>
    </row>
    <row r="38" spans="1:9" x14ac:dyDescent="0.2">
      <c r="A38" s="14"/>
      <c r="B38" s="17" t="s">
        <v>6</v>
      </c>
      <c r="C38" s="25">
        <v>0</v>
      </c>
      <c r="D38" s="25">
        <v>661520</v>
      </c>
      <c r="E38" s="25">
        <f>C38+D38</f>
        <v>661520</v>
      </c>
      <c r="F38" s="25">
        <v>0</v>
      </c>
      <c r="G38" s="25">
        <v>0</v>
      </c>
      <c r="H38" s="25">
        <f>G38-C38</f>
        <v>0</v>
      </c>
      <c r="I38" s="44" t="s">
        <v>42</v>
      </c>
    </row>
    <row r="39" spans="1:9" x14ac:dyDescent="0.2">
      <c r="A39" s="19"/>
      <c r="B39" s="20" t="s">
        <v>13</v>
      </c>
      <c r="C39" s="23">
        <f>SUM(C37+C31+C21)</f>
        <v>53255847.030000001</v>
      </c>
      <c r="D39" s="23">
        <f t="shared" ref="D39:H39" si="18">SUM(D37+D31+D21)</f>
        <v>3229718.44</v>
      </c>
      <c r="E39" s="23">
        <f t="shared" si="18"/>
        <v>56485565.469999999</v>
      </c>
      <c r="F39" s="23">
        <f t="shared" si="18"/>
        <v>52998914.520000003</v>
      </c>
      <c r="G39" s="23">
        <f t="shared" si="18"/>
        <v>52998914.520000003</v>
      </c>
      <c r="H39" s="12">
        <f t="shared" si="18"/>
        <v>-256932.50999999978</v>
      </c>
      <c r="I39" s="44" t="s">
        <v>43</v>
      </c>
    </row>
    <row r="40" spans="1:9" x14ac:dyDescent="0.2">
      <c r="A40" s="45" t="s">
        <v>47</v>
      </c>
      <c r="B40" s="28"/>
      <c r="C40" s="29"/>
      <c r="D40" s="29"/>
      <c r="E40" s="29"/>
      <c r="F40" s="30" t="s">
        <v>21</v>
      </c>
      <c r="G40" s="31"/>
      <c r="H40" s="27"/>
      <c r="I40" s="44" t="s">
        <v>43</v>
      </c>
    </row>
    <row r="42" spans="1:9" x14ac:dyDescent="0.2">
      <c r="B42" s="37"/>
    </row>
    <row r="43" spans="1:9" x14ac:dyDescent="0.2">
      <c r="B43" s="38"/>
    </row>
    <row r="44" spans="1:9" ht="30.75" customHeight="1" x14ac:dyDescent="0.2">
      <c r="B44" s="51"/>
      <c r="C44" s="51"/>
      <c r="D44" s="51"/>
      <c r="E44" s="51"/>
      <c r="F44" s="51"/>
      <c r="G44" s="51"/>
      <c r="H44" s="51"/>
    </row>
    <row r="46" spans="1:9" x14ac:dyDescent="0.2">
      <c r="A46" s="46"/>
      <c r="B46" s="47" t="s">
        <v>48</v>
      </c>
      <c r="C46" s="46"/>
      <c r="D46" s="46"/>
      <c r="E46" s="48" t="s">
        <v>49</v>
      </c>
      <c r="F46" s="49"/>
      <c r="G46" s="49"/>
      <c r="H46" s="46"/>
    </row>
    <row r="47" spans="1:9" ht="27" customHeight="1" x14ac:dyDescent="0.2">
      <c r="A47" s="46"/>
      <c r="B47" s="50" t="s">
        <v>50</v>
      </c>
      <c r="C47" s="50"/>
      <c r="D47" s="46"/>
      <c r="E47" s="50" t="s">
        <v>51</v>
      </c>
      <c r="F47" s="50"/>
      <c r="G47" s="50"/>
      <c r="H47" s="46"/>
    </row>
    <row r="48" spans="1:9" x14ac:dyDescent="0.2">
      <c r="A48" s="46"/>
      <c r="B48" s="46"/>
      <c r="C48" s="46"/>
      <c r="D48" s="46"/>
      <c r="E48" s="46"/>
      <c r="F48" s="46"/>
      <c r="G48" s="46"/>
      <c r="H48" s="46"/>
    </row>
  </sheetData>
  <sheetProtection formatCells="0" formatColumns="0" formatRows="0" insertRows="0" autoFilter="0"/>
  <mergeCells count="12">
    <mergeCell ref="A1:H1"/>
    <mergeCell ref="A2:B4"/>
    <mergeCell ref="C2:G2"/>
    <mergeCell ref="H2:H3"/>
    <mergeCell ref="A18:B20"/>
    <mergeCell ref="C18:G18"/>
    <mergeCell ref="H18:H19"/>
    <mergeCell ref="E46:G46"/>
    <mergeCell ref="B47:C47"/>
    <mergeCell ref="E47:G47"/>
    <mergeCell ref="B44:H44"/>
    <mergeCell ref="A31:B31"/>
  </mergeCell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2021-02-23T18:36:44Z</cp:lastPrinted>
  <dcterms:created xsi:type="dcterms:W3CDTF">2012-12-11T20:48:19Z</dcterms:created>
  <dcterms:modified xsi:type="dcterms:W3CDTF">2021-02-23T18:36:47Z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