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7228BDBA-D615-4ACB-9491-4E1702A7A85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<sst xmlns="http://schemas.openxmlformats.org/spreadsheetml/2006/main" count="31" uniqueCount="31">
  <si>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</si>
  <si>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</si>
  <si>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</si>
  <si>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</si>
  <si>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</si>
  <si>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</si>
  <si>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</si>
  <si>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</si>
  <si>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</si>
  <si>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</si>
  <si>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</si>
  <si>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</si>
  <si>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</si>
  <si>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</si>
  <si>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</si>
  <si>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</si>
  <si>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</si>
  <si>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</si>
  <si>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</si>
  <si>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</si>
  <si>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</si>
  <si>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</si>
  <si>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</si>
  <si>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</si>
  <si>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</si>
  <si>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</si>
  <si>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2020</t>
  </si>
  <si>
    <t>___________________</t>
  </si>
  <si>
    <t>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</si>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</sst>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1619250</xdr:colOff>
      <xdr:row>0</xdr:row>
      <xdr:rowOff>409575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0BF73FF2-8730-46A9-899B-045A510A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764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showGridLines="0" tabSelected="1" zoomScaleNormal="100" workbookViewId="0">
      <selection activeCell="G49" sqref="A1:G49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2" t="s">
        <v>26</v>
      </c>
      <c r="B1" s="23"/>
      <c r="C1" s="23"/>
      <c r="D1" s="23"/>
      <c r="E1" s="23"/>
      <c r="F1" s="23"/>
      <c r="G1" s="24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143001136.78999999</v>
      </c>
      <c r="E4" s="13">
        <f>SUM(E6+E15)</f>
        <v>133040319.29000001</v>
      </c>
      <c r="F4" s="13">
        <f>SUM(F6+F15)</f>
        <v>95833703.909999996</v>
      </c>
      <c r="G4" s="13">
        <f>SUM(G6+G15)</f>
        <v>9960817.5000000019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139420799.34999999</v>
      </c>
      <c r="E6" s="13">
        <f>SUM(E7:E13)</f>
        <v>131474890.87</v>
      </c>
      <c r="F6" s="13">
        <f>SUM(F7:F13)</f>
        <v>43379038.060000002</v>
      </c>
      <c r="G6" s="18">
        <f>SUM(G7:G13)</f>
        <v>7945908.4800000014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74262851.819999993</v>
      </c>
      <c r="E7" s="18">
        <v>70286471.640000001</v>
      </c>
      <c r="F7" s="18">
        <f>C7+D7-E7</f>
        <v>7221113.4899999946</v>
      </c>
      <c r="G7" s="18">
        <f t="shared" ref="G7:G13" si="0">F7-C7</f>
        <v>3976380.1799999946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62517030.600000001</v>
      </c>
      <c r="E8" s="18">
        <v>58658048.100000001</v>
      </c>
      <c r="F8" s="18">
        <f t="shared" ref="F8:F13" si="1">C8+D8-E8</f>
        <v>34325443.080000006</v>
      </c>
      <c r="G8" s="18">
        <f t="shared" si="0"/>
        <v>3858982.5000000075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2640916.9300000002</v>
      </c>
      <c r="E9" s="18">
        <v>2530371.13</v>
      </c>
      <c r="F9" s="18">
        <f t="shared" si="1"/>
        <v>1557073.71</v>
      </c>
      <c r="G9" s="18">
        <f t="shared" si="0"/>
        <v>110545.80000000005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3580337.44</v>
      </c>
      <c r="E15" s="13">
        <f>SUM(E16:E24)</f>
        <v>1565428.42</v>
      </c>
      <c r="F15" s="13">
        <f>SUM(F16:F24)</f>
        <v>52454665.850000001</v>
      </c>
      <c r="G15" s="13">
        <f>SUM(G16:G24)</f>
        <v>2014909.0200000005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326322.3</v>
      </c>
      <c r="E18" s="19">
        <v>0</v>
      </c>
      <c r="F18" s="19">
        <f t="shared" si="3"/>
        <v>33365992.440000001</v>
      </c>
      <c r="G18" s="19">
        <f t="shared" si="2"/>
        <v>326322.30000000075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3254015.14</v>
      </c>
      <c r="E19" s="18">
        <v>230937.98</v>
      </c>
      <c r="F19" s="18">
        <f t="shared" si="3"/>
        <v>25110731.039999999</v>
      </c>
      <c r="G19" s="18">
        <f t="shared" si="2"/>
        <v>3023077.16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1334490.44</v>
      </c>
      <c r="F21" s="18">
        <f t="shared" si="3"/>
        <v>-8358197.2400000002</v>
      </c>
      <c r="G21" s="18">
        <f t="shared" si="2"/>
        <v>-1334490.4400000004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5" t="s">
        <v>25</v>
      </c>
      <c r="C26" s="25"/>
      <c r="D26" s="25"/>
      <c r="E26" s="25"/>
      <c r="F26" s="25"/>
      <c r="G26" s="25"/>
    </row>
    <row r="36" spans="2:6" x14ac:dyDescent="0.2">
      <c r="B36" s="20" t="s">
        <v>27</v>
      </c>
      <c r="D36" s="26" t="s">
        <v>28</v>
      </c>
      <c r="E36" s="26"/>
      <c r="F36" s="26"/>
    </row>
    <row r="37" spans="2:6" ht="22.5" x14ac:dyDescent="0.2">
      <c r="B37" s="21" t="s">
        <v>29</v>
      </c>
      <c r="D37" s="27" t="s">
        <v>30</v>
      </c>
      <c r="E37" s="27"/>
      <c r="F37" s="27"/>
    </row>
  </sheetData>
  <sheetProtection formatCells="0" formatColumns="0" formatRows="0" autoFilter="0"/>
  <mergeCells count="4">
    <mergeCell ref="A1:G1"/>
    <mergeCell ref="B26:G26"/>
    <mergeCell ref="D36:F36"/>
    <mergeCell ref="D37:F37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2021-02-23T18:28:50Z</cp:lastPrinted>
  <dcterms:created xsi:type="dcterms:W3CDTF">2014-02-09T04:04:15Z</dcterms:created>
  <dcterms:modified xsi:type="dcterms:W3CDTF">2021-02-23T18:28:54Z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