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26C38668-C2AB-4283-BE34-AE667DEE06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<sst xmlns="http://schemas.openxmlformats.org/spreadsheetml/2006/main" count="66" uniqueCount="57">
  <si>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</si>
  <si>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</si>
  <si>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</si>
  <si>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</si>
  <si>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</si>
  <si>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</si>
  <si>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</si>
  <si>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</si>
  <si>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</si>
  <si>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</si>
  <si>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</si>
  <si>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</si>
  <si>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</si>
  <si>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</si>
  <si>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</si>
  <si>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</si>
  <si>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</si>
  <si>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</si>
  <si>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</si>
  <si>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</si>
  <si>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</si>
  <si>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</si>
  <si>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</si>
  <si>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</si>
  <si>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</si>
  <si>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</si>
  <si>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</si>
  <si>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</si>
  <si>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</si>
  <si>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</si>
  <si>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</si>
  <si>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</si>
  <si>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</si>
  <si>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</si>
  <si>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</si>
  <si>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</si>
  <si>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</si>
  <si>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</si>
  <si>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</si>
  <si>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</si>
  <si>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</si>
  <si>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</si>
  <si>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</si>
  <si>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</si>
  <si>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</si>
  <si>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</si>
  <si>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</si>
  <si>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</si>
  <si>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</si>
  <si>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</si>
  <si>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</si>
  <si>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2020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</si>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</sst>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03A30B1-B5A8-4364-9617-46C4C188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66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1" zoomScaleNormal="100" workbookViewId="0">
      <selection activeCell="K69" sqref="K69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52353965.520000003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845.03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49999693.57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2353426.92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47034048.019999996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23498507.309999999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4361451.53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18270205.82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343900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535983.35999999999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5319917.5000000075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3349399.46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326322.3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3023077.16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-3349399.46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5973466.2400000002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5973466.2400000002</v>
      </c>
      <c r="E51" s="17">
        <v>4340410.3499999996</v>
      </c>
    </row>
    <row r="52" spans="1:6" x14ac:dyDescent="0.2">
      <c r="A52" s="4"/>
      <c r="B52" s="11" t="s">
        <v>7</v>
      </c>
      <c r="C52" s="12"/>
      <c r="D52" s="13">
        <f>SUM(D53+D56)</f>
        <v>3969528.3</v>
      </c>
      <c r="E52" s="14">
        <f>SUM(E53+E56)</f>
        <v>3044967.54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3969528.3</v>
      </c>
      <c r="E56" s="17">
        <v>3044967.54</v>
      </c>
    </row>
    <row r="57" spans="1:6" x14ac:dyDescent="0.2">
      <c r="A57" s="18" t="s">
        <v>38</v>
      </c>
      <c r="C57" s="19"/>
      <c r="D57" s="13">
        <f>D47-D52</f>
        <v>2003937.9400000004</v>
      </c>
      <c r="E57" s="14">
        <f>E47-E52</f>
        <v>1295442.8099999996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3974455.9800000079</v>
      </c>
      <c r="E59" s="14">
        <f>E57+E44+E33</f>
        <v>780392.89999999339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3244733.31</v>
      </c>
      <c r="E61" s="14">
        <v>2636287.4300000002</v>
      </c>
    </row>
    <row r="62" spans="1:6" x14ac:dyDescent="0.2">
      <c r="A62" s="18" t="s">
        <v>41</v>
      </c>
      <c r="C62" s="19"/>
      <c r="D62" s="13">
        <v>7221113.4900000002</v>
      </c>
      <c r="E62" s="14">
        <v>3244733.31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4"/>
      <c r="D65" s="34"/>
      <c r="E65" s="34"/>
      <c r="F65" s="34"/>
    </row>
    <row r="66" spans="1:6" x14ac:dyDescent="0.2">
      <c r="A66" s="34"/>
      <c r="B66" s="34"/>
      <c r="C66" s="34"/>
      <c r="D66" s="34"/>
      <c r="E66" s="34"/>
      <c r="F66" s="34"/>
    </row>
    <row r="67" spans="1:6" x14ac:dyDescent="0.2">
      <c r="A67" s="34"/>
      <c r="B67" s="34"/>
      <c r="C67" s="34"/>
      <c r="D67" s="34"/>
      <c r="E67" s="34"/>
      <c r="F67" s="34"/>
    </row>
    <row r="68" spans="1:6" x14ac:dyDescent="0.2">
      <c r="A68" s="34"/>
      <c r="B68" s="34"/>
      <c r="C68" s="34"/>
      <c r="D68" s="34"/>
      <c r="E68" s="34"/>
      <c r="F68" s="34"/>
    </row>
    <row r="69" spans="1:6" x14ac:dyDescent="0.2">
      <c r="A69" s="34"/>
      <c r="B69" s="34"/>
      <c r="C69" s="34"/>
      <c r="D69" s="34"/>
      <c r="E69" s="34"/>
      <c r="F69" s="34"/>
    </row>
    <row r="70" spans="1:6" x14ac:dyDescent="0.2">
      <c r="A70" s="34"/>
      <c r="B70" s="34"/>
      <c r="C70" s="34"/>
      <c r="D70" s="34"/>
      <c r="E70" s="34"/>
      <c r="F70" s="34"/>
    </row>
    <row r="71" spans="1:6" x14ac:dyDescent="0.2">
      <c r="A71" s="35"/>
      <c r="B71" s="35"/>
      <c r="C71" s="36"/>
      <c r="D71" s="36"/>
      <c r="E71" s="37"/>
      <c r="F71" s="35"/>
    </row>
    <row r="72" spans="1:6" x14ac:dyDescent="0.2">
      <c r="A72" s="35"/>
      <c r="B72" s="35"/>
      <c r="C72" s="36"/>
      <c r="D72" s="36"/>
      <c r="E72" s="36"/>
      <c r="F72" s="35"/>
    </row>
    <row r="73" spans="1:6" x14ac:dyDescent="0.2">
      <c r="A73" s="35"/>
      <c r="B73" s="35"/>
      <c r="C73" s="38" t="s">
        <v>53</v>
      </c>
      <c r="D73" s="39" t="s">
        <v>54</v>
      </c>
      <c r="E73" s="39"/>
      <c r="F73" s="35"/>
    </row>
    <row r="74" spans="1:6" ht="22.5" x14ac:dyDescent="0.2">
      <c r="A74" s="35"/>
      <c r="B74" s="35"/>
      <c r="C74" s="40" t="s">
        <v>55</v>
      </c>
      <c r="D74" s="39" t="s">
        <v>56</v>
      </c>
      <c r="E74" s="39"/>
      <c r="F74" s="35"/>
    </row>
    <row r="75" spans="1:6" x14ac:dyDescent="0.2">
      <c r="A75" s="35"/>
      <c r="B75" s="35"/>
      <c r="C75" s="35"/>
      <c r="D75" s="35"/>
      <c r="E75" s="35"/>
      <c r="F75" s="35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2021-02-23T16:03:23Z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