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"/>
    </mc:Choice>
  </mc:AlternateContent>
  <xr:revisionPtr revIDLastSave="0" documentId="8_{C7B80625-135B-4A27-B84D-9B9D9A515A0C}" xr6:coauthVersionLast="46" xr6:coauthVersionMax="46" xr10:uidLastSave="{00000000-0000-0000-0000-000000000000}"/>
  <bookViews>
    <workbookView xWindow="-120" yWindow="-120" windowWidth="29040" windowHeight="15840" tabRatio="863" firstSheet="8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<sst xmlns="http://schemas.openxmlformats.org/spreadsheetml/2006/main" count="892" uniqueCount="628">
  <si>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</si>
  <si>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</si>
  <si>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</si>
  <si>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</si>
  <si>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</si>
  <si>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</si>
  <si>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</si>
  <si>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</si>
  <si>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</si>
  <si>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</si>
  <si>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</si>
  <si>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</si>
  <si>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</si>
  <si>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</si>
  <si>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</si>
  <si>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</si>
  <si>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</si>
  <si>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</si>
  <si>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</si>
  <si>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</si>
  <si>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</si>
  <si>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</si>
  <si>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</si>
  <si>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</si>
  <si>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</si>
  <si>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</si>
  <si>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</si>
  <si>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</si>
  <si>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</si>
  <si>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</si>
  <si>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</si>
  <si>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</si>
  <si>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</si>
  <si>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</si>
  <si>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</si>
  <si>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</si>
  <si>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</si>
  <si>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</si>
  <si>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</si>
  <si>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</si>
  <si>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</si>
  <si>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</si>
  <si>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</si>
  <si>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</si>
  <si>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</si>
  <si>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</si>
  <si>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</si>
  <si>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</si>
  <si>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</si>
  <si>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</si>
  <si>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</si>
  <si>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</si>
  <si>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</si>
  <si>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</si>
  <si>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</si>
  <si>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</si>
  <si>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</si>
  <si>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</si>
  <si>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</si>
  <si>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</si>
  <si>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</si>
  <si>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</si>
  <si>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</si>
  <si>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</si>
  <si>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</si>
  <si>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</si>
  <si>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</si>
  <si>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</si>
  <si>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</si>
  <si>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</si>
  <si>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</si>
  <si>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</si>
  <si>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</si>
  <si>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</si>
  <si>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</si>
  <si>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</si>
  <si>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</si>
  <si>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</si>
  <si>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</si>
  <si>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</si>
  <si>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</si>
  <si>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</si>
  <si>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</si>
  <si>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</si>
  <si>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</si>
  <si>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</si>
  <si>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</si>
  <si>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</si>
  <si>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</si>
  <si>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</si>
  <si>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</si>
  <si>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</si>
  <si>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</si>
  <si>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</si>
  <si>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</si>
  <si>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</si>
  <si>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</si>
  <si>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</si>
  <si>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</si>
  <si>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</si>
  <si>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</si>
  <si>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</si>
  <si>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</si>
  <si>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</si>
  <si>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</si>
  <si>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</si>
  <si>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</si>
  <si>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</si>
  <si>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</si>
  <si>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</si>
  <si>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</si>
  <si>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</si>
  <si>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</si>
  <si>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</si>
  <si>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</si>
  <si>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</si>
  <si>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</si>
  <si>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</si>
  <si>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</si>
  <si>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</si>
  <si>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</si>
  <si>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</si>
  <si>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</si>
  <si>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</si>
  <si>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</si>
  <si>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</si>
  <si>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</si>
  <si>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</si>
  <si>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</si>
  <si>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</si>
  <si>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</si>
  <si>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</si>
  <si>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</si>
  <si>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</si>
  <si>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</si>
  <si>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</si>
  <si>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</si>
  <si>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</si>
  <si>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</si>
  <si>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</si>
  <si>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</si>
  <si>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</si>
  <si>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</si>
  <si>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</si>
  <si>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</si>
  <si>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</si>
  <si>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</si>
  <si>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</si>
  <si>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</si>
  <si>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</si>
  <si>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</si>
  <si>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</si>
  <si>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</si>
  <si>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</si>
  <si>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</si>
  <si>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</si>
  <si>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</si>
  <si>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</si>
  <si>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</si>
  <si>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</si>
  <si>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</si>
  <si>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</si>
  <si>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</si>
  <si>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</si>
  <si>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</si>
  <si>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</si>
  <si>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</si>
  <si>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</si>
  <si>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</si>
  <si>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</si>
  <si>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</si>
  <si>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</si>
  <si>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</si>
  <si>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</si>
  <si>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</si>
  <si>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</si>
  <si>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</si>
  <si>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</si>
  <si>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</si>
  <si>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</si>
  <si>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</si>
  <si>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</si>
  <si>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</si>
  <si>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</si>
  <si>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</si>
  <si>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</si>
  <si>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</si>
  <si>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</si>
  <si>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</si>
  <si>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</si>
  <si>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</si>
  <si>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</si>
  <si>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</si>
  <si>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</si>
  <si>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</si>
  <si>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</si>
  <si>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</si>
  <si>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</si>
  <si>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</si>
  <si>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</si>
  <si>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</si>
  <si>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</si>
  <si>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</si>
  <si>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</si>
  <si>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</si>
  <si>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</si>
  <si>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</si>
  <si>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</si>
  <si>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</si>
  <si>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</si>
  <si>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</si>
  <si>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</si>
  <si>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</si>
  <si>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</si>
  <si>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</si>
  <si>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</si>
  <si>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</si>
  <si>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</si>
  <si>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</si>
  <si>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</si>
  <si>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</si>
  <si>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</si>
  <si>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</si>
  <si>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</si>
  <si>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</si>
  <si>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</si>
  <si>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</si>
  <si>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</si>
  <si>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</si>
  <si>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</si>
  <si>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</si>
  <si>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</si>
  <si>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</si>
  <si>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</si>
  <si>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</si>
  <si>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</si>
  <si>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</si>
  <si>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</si>
  <si>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</si>
  <si>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</si>
  <si>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</si>
  <si>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</si>
  <si>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</si>
  <si>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</si>
  <si>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</si>
  <si>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</si>
  <si>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</si>
  <si>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</si>
  <si>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</si>
  <si>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</si>
  <si>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</si>
  <si>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</si>
  <si>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</si>
  <si>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</si>
  <si>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</si>
  <si>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</si>
  <si>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</si>
  <si>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</si>
  <si>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</si>
  <si>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</si>
  <si>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</si>
  <si>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</si>
  <si>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</si>
  <si>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</si>
  <si>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</si>
  <si>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</si>
  <si>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</si>
  <si>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</si>
  <si>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</si>
  <si>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</si>
  <si>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</si>
  <si>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</si>
  <si>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</si>
  <si>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</si>
  <si>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</si>
  <si>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</si>
  <si>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</si>
  <si>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</si>
  <si>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</si>
  <si>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</si>
  <si>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</si>
  <si>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</si>
  <si>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</si>
  <si>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</si>
  <si>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</si>
  <si>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</si>
  <si>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</si>
  <si>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</si>
  <si>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</si>
  <si>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</si>
  <si>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</si>
  <si>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</si>
  <si>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</si>
  <si>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</si>
  <si>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</si>
  <si>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</si>
  <si>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</si>
  <si>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</si>
  <si>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</si>
  <si>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</si>
  <si>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</si>
  <si>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</si>
  <si>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</si>
  <si>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</si>
  <si>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</si>
  <si>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</si>
  <si>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</si>
  <si>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</si>
  <si>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</si>
  <si>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</si>
  <si>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</si>
  <si>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</si>
  <si>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</si>
  <si>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</si>
  <si>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</si>
  <si>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</si>
  <si>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</si>
  <si>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</si>
  <si>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</si>
  <si>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</si>
  <si>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</si>
  <si>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</si>
  <si>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</si>
  <si>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</si>
  <si>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</si>
  <si>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</si>
  <si>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</si>
  <si>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</si>
  <si>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</si>
  <si>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</si>
  <si>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</si>
  <si>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</si>
  <si>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</si>
  <si>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</si>
  <si>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</si>
  <si>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</si>
  <si>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</si>
  <si>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</si>
  <si>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</si>
  <si>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</si>
  <si>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</si>
  <si>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</si>
  <si>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</si>
  <si>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</si>
  <si>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</si>
  <si>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</si>
  <si>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</si>
  <si>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</si>
  <si>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</si>
  <si>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</si>
  <si>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</si>
  <si>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</si>
  <si>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</si>
  <si>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</si>
  <si>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</si>
  <si>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</si>
  <si>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</si>
  <si>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</si>
  <si>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</si>
  <si>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</si>
  <si>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</si>
  <si>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</si>
  <si>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</si>
  <si>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</si>
  <si>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</si>
  <si>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</si>
  <si>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</si>
  <si>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</si>
  <si>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</si>
  <si>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</si>
  <si>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</si>
  <si>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</si>
  <si>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</si>
  <si>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</si>
  <si>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</si>
  <si>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</si>
  <si>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</si>
  <si>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</si>
  <si>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</si>
  <si>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</si>
  <si>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</si>
  <si>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</si>
  <si>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</si>
  <si>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</si>
  <si>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</si>
  <si>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</si>
  <si>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</si>
  <si>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</si>
  <si>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</si>
  <si>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</si>
  <si>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</si>
  <si>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</si>
  <si>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</si>
  <si>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</si>
  <si>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</si>
  <si>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</si>
  <si>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</si>
  <si>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</si>
  <si>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</si>
  <si>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</si>
  <si>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</si>
  <si>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</si>
  <si>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</si>
  <si>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</si>
  <si>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</si>
  <si>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</si>
  <si>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</si>
  <si>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</si>
  <si>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</si>
  <si>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</si>
  <si>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</si>
  <si>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</si>
  <si>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</si>
  <si>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</si>
  <si>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</si>
  <si>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</si>
  <si>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</si>
  <si>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</si>
  <si>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</si>
  <si>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</si>
  <si>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</si>
  <si>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</si>
  <si>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</si>
  <si>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</si>
  <si>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</si>
  <si>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</si>
  <si>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</si>
  <si>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</si>
  <si>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</si>
  <si>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</si>
  <si>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</si>
  <si>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</si>
  <si>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</si>
  <si>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</si>
  <si>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</si>
  <si>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</si>
  <si>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</si>
  <si>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</si>
  <si>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</si>
  <si>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</si>
  <si>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</si>
  <si>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</si>
  <si>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</si>
  <si>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</si>
  <si>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</si>
  <si>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</si>
  <si>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</si>
  <si>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</si>
  <si>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</si>
  <si>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</si>
  <si>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</si>
  <si>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</si>
  <si>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</si>
  <si>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</si>
  <si>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</si>
  <si>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</si>
  <si>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</si>
  <si>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</si>
  <si>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</si>
  <si>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</si>
  <si>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</si>
  <si>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</si>
  <si>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</si>
  <si>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</si>
  <si>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</si>
  <si>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</si>
  <si>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</si>
  <si>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</si>
  <si>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</si>
  <si>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</si>
  <si>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</si>
  <si>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</si>
  <si>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</si>
  <si>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</si>
  <si>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</si>
  <si>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</si>
  <si>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</si>
  <si>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</si>
  <si>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</si>
  <si>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</si>
  <si>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</si>
  <si>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</si>
  <si>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</si>
  <si>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</si>
  <si>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</si>
  <si>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</si>
  <si>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</si>
  <si>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</si>
  <si>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</si>
  <si>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</si>
  <si>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</si>
  <si>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</si>
  <si>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</si>
  <si>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</si>
  <si>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</si>
  <si>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</si>
  <si>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</si>
  <si>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</si>
  <si>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</si>
  <si>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</si>
  <si>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</si>
  <si>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</si>
  <si>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</si>
  <si>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</si>
  <si>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</si>
  <si>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</si>
  <si>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</si>
  <si>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</si>
  <si>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</si>
  <si>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</si>
  <si>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</si>
  <si>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</si>
  <si>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</si>
  <si>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</si>
  <si>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</si>
  <si>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</si>
  <si>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</si>
  <si>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</si>
  <si>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</si>
  <si>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</si>
  <si>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</si>
  <si>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</si>
  <si>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</si>
  <si>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</si>
  <si>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</si>
  <si>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</si>
  <si>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</si>
  <si>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</si>
  <si>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</si>
  <si>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</si>
  <si>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</si>
  <si>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</si>
  <si>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</si>
  <si>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</si>
  <si>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</si>
  <si>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</si>
  <si>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</si>
  <si>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</si>
  <si>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</si>
  <si>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</si>
  <si>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</si>
  <si>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</si>
  <si>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</si>
  <si>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</si>
  <si>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</si>
  <si>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</si>
  <si>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</si>
  <si>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</si>
  <si>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</si>
  <si>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</si>
  <si>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</si>
  <si>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</si>
  <si>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</si>
  <si>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</si>
  <si>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</si>
  <si>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</si>
  <si>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</si>
  <si>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</si>
  <si>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</si>
  <si>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</si>
  <si>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</si>
  <si>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</si>
  <si>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</si>
  <si>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</si>
  <si>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</si>
  <si>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</si>
  <si>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</si>
  <si>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</si>
  <si>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</si>
  <si>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</si>
  <si>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</si>
  <si>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</si>
  <si>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</si>
  <si>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</si>
  <si>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</si>
  <si>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</si>
  <si>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</si>
  <si>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</si>
  <si>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</si>
  <si>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</si>
  <si>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</si>
  <si>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</si>
  <si>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</si>
  <si>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</si>
  <si>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</si>
  <si>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</si>
  <si>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</si>
  <si>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</si>
  <si>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</si>
  <si>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</si>
  <si>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</si>
  <si>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</si>
  <si>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</si>
  <si>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</si>
  <si>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</si>
  <si>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</si>
  <si>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</si>
  <si>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</si>
  <si>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</si>
  <si>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</si>
  <si>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</si>
  <si>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</si>
  <si>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</si>
  <si>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</si>
  <si>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</si>
  <si>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</si>
  <si>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</si>
  <si>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</si>
  <si>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</si>
  <si>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</si>
  <si>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</si>
  <si>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</si>
  <si>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</si>
  <si>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</si>
  <si>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</si>
  <si>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</si>
  <si>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</si>
  <si>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</si>
  <si>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</si>
  <si>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</si>
  <si>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</si>
  <si>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</si>
  <si>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</si>
  <si>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</si>
  <si>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</si>
  <si>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</si>
  <si>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DE AGUA POTABLE Y ALCANTARILLADO MUNICIPAL DE VALLE DE SANTIAGO</t>
  </si>
  <si>
    <t>CORRESPONDIENTE 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</si>
</sst>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D25" sqref="D2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2020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52998914.520000003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52998914.520000003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626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50383447.479999997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3349399.4599999995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295345.73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2601526.3199999998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126205.11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326322.3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1304016.3</v>
      </c>
    </row>
    <row r="31" spans="1:3" x14ac:dyDescent="0.2">
      <c r="A31" s="100" t="s">
        <v>564</v>
      </c>
      <c r="B31" s="83" t="s">
        <v>442</v>
      </c>
      <c r="C31" s="93">
        <v>1304016.3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48338064.319999993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abSelected="1" workbookViewId="0">
      <selection activeCell="G2" sqref="G2:G3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2020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A39" zoomScale="106" zoomScaleNormal="106" workbookViewId="0">
      <selection activeCell="G42" sqref="G42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2020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2019</v>
      </c>
      <c r="E14" s="23">
        <v>2018</v>
      </c>
      <c r="F14" s="23">
        <v>2017</v>
      </c>
      <c r="G14" s="23">
        <v>2016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27407.34</v>
      </c>
      <c r="D15" s="26">
        <v>27407.34</v>
      </c>
      <c r="E15" s="26">
        <v>27407.34</v>
      </c>
      <c r="F15" s="26">
        <v>27407.34</v>
      </c>
      <c r="G15" s="26">
        <v>27407.34</v>
      </c>
    </row>
    <row r="16" spans="1:8" x14ac:dyDescent="0.2">
      <c r="A16" s="24">
        <v>1124</v>
      </c>
      <c r="B16" s="22" t="s">
        <v>203</v>
      </c>
      <c r="C16" s="26">
        <v>10190789.970000001</v>
      </c>
      <c r="D16" s="26">
        <v>10190789.970000001</v>
      </c>
      <c r="E16" s="26">
        <v>10230434.130000001</v>
      </c>
      <c r="F16" s="26">
        <v>10058014.560000001</v>
      </c>
      <c r="G16" s="26">
        <v>9566010.2400000002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535211.47</v>
      </c>
      <c r="D20" s="26">
        <v>535211.47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26219.73</v>
      </c>
      <c r="D21" s="26">
        <v>26219.73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23545814.57</v>
      </c>
      <c r="D23" s="26">
        <v>23545814.57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191378.31</v>
      </c>
      <c r="D24" s="26">
        <v>191378.31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309704.62</v>
      </c>
      <c r="D25" s="26">
        <v>309704.62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-0.94</v>
      </c>
      <c r="D26" s="26">
        <v>-0.94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1055991.72</v>
      </c>
      <c r="D27" s="26">
        <v>1055991.72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275407.78000000003</v>
      </c>
    </row>
    <row r="42" spans="1:8" x14ac:dyDescent="0.2">
      <c r="A42" s="24">
        <v>1151</v>
      </c>
      <c r="B42" s="22" t="s">
        <v>226</v>
      </c>
      <c r="C42" s="26">
        <v>275407.78000000003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33365992.439999998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204807.97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2450469.17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19295449.699999999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11415265.6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25110731.039999999</v>
      </c>
      <c r="D62" s="26">
        <f t="shared" ref="D62:E62" si="0">SUM(D63:D70)</f>
        <v>1304016.2999999998</v>
      </c>
      <c r="E62" s="26">
        <f t="shared" si="0"/>
        <v>-8358197.2400000002</v>
      </c>
    </row>
    <row r="63" spans="1:9" x14ac:dyDescent="0.2">
      <c r="A63" s="24">
        <v>1241</v>
      </c>
      <c r="B63" s="22" t="s">
        <v>240</v>
      </c>
      <c r="C63" s="26">
        <v>2768406.58</v>
      </c>
      <c r="D63" s="26">
        <v>401930.45</v>
      </c>
      <c r="E63" s="26">
        <v>-1816205.2</v>
      </c>
    </row>
    <row r="64" spans="1:9" x14ac:dyDescent="0.2">
      <c r="A64" s="24">
        <v>1242</v>
      </c>
      <c r="B64" s="22" t="s">
        <v>241</v>
      </c>
      <c r="C64" s="26">
        <v>146568.26</v>
      </c>
      <c r="D64" s="26">
        <v>3737.05</v>
      </c>
      <c r="E64" s="26">
        <v>-9245.2900000000009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9432446.3300000001</v>
      </c>
      <c r="D66" s="26">
        <v>687622.57</v>
      </c>
      <c r="E66" s="26">
        <v>-5558111.8700000001</v>
      </c>
    </row>
    <row r="67" spans="1:9" x14ac:dyDescent="0.2">
      <c r="A67" s="24">
        <v>1245</v>
      </c>
      <c r="B67" s="22" t="s">
        <v>244</v>
      </c>
      <c r="C67" s="26">
        <v>83550.16</v>
      </c>
      <c r="D67" s="26">
        <v>4247.97</v>
      </c>
      <c r="E67" s="26">
        <v>-11723.91</v>
      </c>
    </row>
    <row r="68" spans="1:9" x14ac:dyDescent="0.2">
      <c r="A68" s="24">
        <v>1246</v>
      </c>
      <c r="B68" s="22" t="s">
        <v>245</v>
      </c>
      <c r="C68" s="26">
        <v>12679759.710000001</v>
      </c>
      <c r="D68" s="26">
        <v>206478.26</v>
      </c>
      <c r="E68" s="26">
        <v>-962910.97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1134149.58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1134149.58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1201990.03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1201990.03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19566293.849999998</v>
      </c>
      <c r="D110" s="26">
        <f>SUM(D111:D119)</f>
        <v>19566293.849999998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1501690.5</v>
      </c>
      <c r="D111" s="26">
        <f>C111</f>
        <v>1501690.5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6459909.5599999996</v>
      </c>
      <c r="D112" s="26">
        <f t="shared" ref="D112:D119" si="1">C112</f>
        <v>6459909.5599999996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-77864.91</v>
      </c>
      <c r="D113" s="26">
        <f t="shared" si="1"/>
        <v>-77864.91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12946371.43</v>
      </c>
      <c r="D117" s="26">
        <f t="shared" si="1"/>
        <v>12946371.43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-1263812.73</v>
      </c>
      <c r="D119" s="26">
        <f t="shared" si="1"/>
        <v>-1263812.73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2020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627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50000538.600000001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845.03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845.03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49999693.57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49999693.57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2353426.92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2353426.92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2353426.92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48338064.319999993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46130164.659999996</v>
      </c>
      <c r="D100" s="59">
        <f>C100/$C$99</f>
        <v>0.9543237882803165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23498507.309999999</v>
      </c>
      <c r="D101" s="59">
        <f t="shared" ref="D101:D164" si="0">C101/$C$99</f>
        <v>0.48612842985269134</v>
      </c>
      <c r="E101" s="58"/>
    </row>
    <row r="102" spans="1:5" x14ac:dyDescent="0.2">
      <c r="A102" s="56">
        <v>5111</v>
      </c>
      <c r="B102" s="53" t="s">
        <v>364</v>
      </c>
      <c r="C102" s="57">
        <v>14820437.640000001</v>
      </c>
      <c r="D102" s="59">
        <f t="shared" si="0"/>
        <v>0.30659973353273079</v>
      </c>
      <c r="E102" s="58"/>
    </row>
    <row r="103" spans="1:5" x14ac:dyDescent="0.2">
      <c r="A103" s="56">
        <v>5112</v>
      </c>
      <c r="B103" s="53" t="s">
        <v>365</v>
      </c>
      <c r="C103" s="57">
        <v>34392.769999999997</v>
      </c>
      <c r="D103" s="59">
        <f t="shared" si="0"/>
        <v>7.1150490785726198E-4</v>
      </c>
      <c r="E103" s="58"/>
    </row>
    <row r="104" spans="1:5" x14ac:dyDescent="0.2">
      <c r="A104" s="56">
        <v>5113</v>
      </c>
      <c r="B104" s="53" t="s">
        <v>366</v>
      </c>
      <c r="C104" s="57">
        <v>3693615.27</v>
      </c>
      <c r="D104" s="59">
        <f t="shared" si="0"/>
        <v>7.6412146865213998E-2</v>
      </c>
      <c r="E104" s="58"/>
    </row>
    <row r="105" spans="1:5" x14ac:dyDescent="0.2">
      <c r="A105" s="56">
        <v>5114</v>
      </c>
      <c r="B105" s="53" t="s">
        <v>367</v>
      </c>
      <c r="C105" s="57">
        <v>3475143.09</v>
      </c>
      <c r="D105" s="59">
        <f t="shared" si="0"/>
        <v>7.1892475192933014E-2</v>
      </c>
      <c r="E105" s="58"/>
    </row>
    <row r="106" spans="1:5" x14ac:dyDescent="0.2">
      <c r="A106" s="56">
        <v>5115</v>
      </c>
      <c r="B106" s="53" t="s">
        <v>368</v>
      </c>
      <c r="C106" s="57">
        <v>1474918.54</v>
      </c>
      <c r="D106" s="59">
        <f t="shared" si="0"/>
        <v>3.0512569353956295E-2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4361451.53</v>
      </c>
      <c r="D108" s="59">
        <f t="shared" si="0"/>
        <v>9.0228096456800799E-2</v>
      </c>
      <c r="E108" s="58"/>
    </row>
    <row r="109" spans="1:5" x14ac:dyDescent="0.2">
      <c r="A109" s="56">
        <v>5121</v>
      </c>
      <c r="B109" s="53" t="s">
        <v>371</v>
      </c>
      <c r="C109" s="57">
        <v>299879.82</v>
      </c>
      <c r="D109" s="59">
        <f t="shared" si="0"/>
        <v>6.2038028253424285E-3</v>
      </c>
      <c r="E109" s="58"/>
    </row>
    <row r="110" spans="1:5" x14ac:dyDescent="0.2">
      <c r="A110" s="56">
        <v>5122</v>
      </c>
      <c r="B110" s="53" t="s">
        <v>372</v>
      </c>
      <c r="C110" s="57">
        <v>45509.5</v>
      </c>
      <c r="D110" s="59">
        <f t="shared" si="0"/>
        <v>9.4148370730621773E-4</v>
      </c>
      <c r="E110" s="58"/>
    </row>
    <row r="111" spans="1:5" x14ac:dyDescent="0.2">
      <c r="A111" s="56">
        <v>5123</v>
      </c>
      <c r="B111" s="53" t="s">
        <v>373</v>
      </c>
      <c r="C111" s="57">
        <v>586170.30000000005</v>
      </c>
      <c r="D111" s="59">
        <f t="shared" si="0"/>
        <v>1.2126474409887998E-2</v>
      </c>
      <c r="E111" s="58"/>
    </row>
    <row r="112" spans="1:5" x14ac:dyDescent="0.2">
      <c r="A112" s="56">
        <v>5124</v>
      </c>
      <c r="B112" s="53" t="s">
        <v>374</v>
      </c>
      <c r="C112" s="57">
        <v>1306790.92</v>
      </c>
      <c r="D112" s="59">
        <f t="shared" si="0"/>
        <v>2.7034407322332765E-2</v>
      </c>
      <c r="E112" s="58"/>
    </row>
    <row r="113" spans="1:5" x14ac:dyDescent="0.2">
      <c r="A113" s="56">
        <v>5125</v>
      </c>
      <c r="B113" s="53" t="s">
        <v>375</v>
      </c>
      <c r="C113" s="57">
        <v>329235.84000000003</v>
      </c>
      <c r="D113" s="59">
        <f t="shared" si="0"/>
        <v>6.8111093117102306E-3</v>
      </c>
      <c r="E113" s="58"/>
    </row>
    <row r="114" spans="1:5" x14ac:dyDescent="0.2">
      <c r="A114" s="56">
        <v>5126</v>
      </c>
      <c r="B114" s="53" t="s">
        <v>376</v>
      </c>
      <c r="C114" s="57">
        <v>902927.87</v>
      </c>
      <c r="D114" s="59">
        <f t="shared" si="0"/>
        <v>1.8679437886105245E-2</v>
      </c>
      <c r="E114" s="58"/>
    </row>
    <row r="115" spans="1:5" x14ac:dyDescent="0.2">
      <c r="A115" s="56">
        <v>5127</v>
      </c>
      <c r="B115" s="53" t="s">
        <v>377</v>
      </c>
      <c r="C115" s="57">
        <v>304427.06</v>
      </c>
      <c r="D115" s="59">
        <f t="shared" si="0"/>
        <v>6.2978744449649496E-3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586510.22</v>
      </c>
      <c r="D117" s="59">
        <f t="shared" si="0"/>
        <v>1.2133506549150954E-2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18270205.82</v>
      </c>
      <c r="D118" s="59">
        <f t="shared" si="0"/>
        <v>0.37796726197082448</v>
      </c>
      <c r="E118" s="58"/>
    </row>
    <row r="119" spans="1:5" x14ac:dyDescent="0.2">
      <c r="A119" s="56">
        <v>5131</v>
      </c>
      <c r="B119" s="53" t="s">
        <v>381</v>
      </c>
      <c r="C119" s="57">
        <v>9141630.8499999996</v>
      </c>
      <c r="D119" s="59">
        <f t="shared" si="0"/>
        <v>0.1891186785942032</v>
      </c>
      <c r="E119" s="58"/>
    </row>
    <row r="120" spans="1:5" x14ac:dyDescent="0.2">
      <c r="A120" s="56">
        <v>5132</v>
      </c>
      <c r="B120" s="53" t="s">
        <v>382</v>
      </c>
      <c r="C120" s="57">
        <v>41198</v>
      </c>
      <c r="D120" s="59">
        <f t="shared" si="0"/>
        <v>8.5228898963077065E-4</v>
      </c>
      <c r="E120" s="58"/>
    </row>
    <row r="121" spans="1:5" x14ac:dyDescent="0.2">
      <c r="A121" s="56">
        <v>5133</v>
      </c>
      <c r="B121" s="53" t="s">
        <v>383</v>
      </c>
      <c r="C121" s="57">
        <v>1682667.4</v>
      </c>
      <c r="D121" s="59">
        <f t="shared" si="0"/>
        <v>3.4810400947391518E-2</v>
      </c>
      <c r="E121" s="58"/>
    </row>
    <row r="122" spans="1:5" x14ac:dyDescent="0.2">
      <c r="A122" s="56">
        <v>5134</v>
      </c>
      <c r="B122" s="53" t="s">
        <v>384</v>
      </c>
      <c r="C122" s="57">
        <v>189184.01</v>
      </c>
      <c r="D122" s="59">
        <f t="shared" si="0"/>
        <v>3.913768841623322E-3</v>
      </c>
      <c r="E122" s="58"/>
    </row>
    <row r="123" spans="1:5" x14ac:dyDescent="0.2">
      <c r="A123" s="56">
        <v>5135</v>
      </c>
      <c r="B123" s="53" t="s">
        <v>385</v>
      </c>
      <c r="C123" s="57">
        <v>3327572.06</v>
      </c>
      <c r="D123" s="59">
        <f t="shared" si="0"/>
        <v>6.8839580293727415E-2</v>
      </c>
      <c r="E123" s="58"/>
    </row>
    <row r="124" spans="1:5" x14ac:dyDescent="0.2">
      <c r="A124" s="56">
        <v>5136</v>
      </c>
      <c r="B124" s="53" t="s">
        <v>386</v>
      </c>
      <c r="C124" s="57">
        <v>17100</v>
      </c>
      <c r="D124" s="59">
        <f t="shared" si="0"/>
        <v>3.5375847669028059E-4</v>
      </c>
      <c r="E124" s="58"/>
    </row>
    <row r="125" spans="1:5" x14ac:dyDescent="0.2">
      <c r="A125" s="56">
        <v>5137</v>
      </c>
      <c r="B125" s="53" t="s">
        <v>387</v>
      </c>
      <c r="C125" s="57">
        <v>6233.84</v>
      </c>
      <c r="D125" s="59">
        <f t="shared" si="0"/>
        <v>1.2896337674449934E-4</v>
      </c>
      <c r="E125" s="58"/>
    </row>
    <row r="126" spans="1:5" x14ac:dyDescent="0.2">
      <c r="A126" s="56">
        <v>5138</v>
      </c>
      <c r="B126" s="53" t="s">
        <v>388</v>
      </c>
      <c r="C126" s="57">
        <v>101861.34</v>
      </c>
      <c r="D126" s="59">
        <f t="shared" si="0"/>
        <v>2.1072697352064762E-3</v>
      </c>
      <c r="E126" s="58"/>
    </row>
    <row r="127" spans="1:5" x14ac:dyDescent="0.2">
      <c r="A127" s="56">
        <v>5139</v>
      </c>
      <c r="B127" s="53" t="s">
        <v>389</v>
      </c>
      <c r="C127" s="57">
        <v>3762758.32</v>
      </c>
      <c r="D127" s="59">
        <f t="shared" si="0"/>
        <v>7.7842552715606972E-2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367900</v>
      </c>
      <c r="D128" s="59">
        <f t="shared" si="0"/>
        <v>7.6109791563949833E-3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24000</v>
      </c>
      <c r="D129" s="59">
        <f t="shared" si="0"/>
        <v>4.9650312517934109E-4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24000</v>
      </c>
      <c r="D131" s="59">
        <f t="shared" si="0"/>
        <v>4.9650312517934109E-4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343900</v>
      </c>
      <c r="D138" s="59">
        <f t="shared" si="0"/>
        <v>7.1144760312156427E-3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343900</v>
      </c>
      <c r="D140" s="59">
        <f t="shared" si="0"/>
        <v>7.1144760312156427E-3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535983.35999999999</v>
      </c>
      <c r="D161" s="59">
        <f t="shared" si="0"/>
        <v>1.108822555350516E-2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535983.35999999999</v>
      </c>
      <c r="D168" s="59">
        <f t="shared" si="1"/>
        <v>1.108822555350516E-2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535983.35999999999</v>
      </c>
      <c r="D170" s="59">
        <f t="shared" si="1"/>
        <v>1.108822555350516E-2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1304016.3</v>
      </c>
      <c r="D186" s="59">
        <f t="shared" si="1"/>
        <v>2.6977007009783387E-2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1304016.3</v>
      </c>
      <c r="D187" s="59">
        <f t="shared" si="1"/>
        <v>2.6977007009783387E-2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1304016.3</v>
      </c>
      <c r="D192" s="59">
        <f t="shared" si="1"/>
        <v>2.6977007009783387E-2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626</v>
      </c>
      <c r="B1" s="144"/>
      <c r="C1" s="144"/>
      <c r="D1" s="29" t="s">
        <v>614</v>
      </c>
      <c r="E1" s="30">
        <v>2020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627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40196256.700000003</v>
      </c>
    </row>
    <row r="9" spans="1:5" x14ac:dyDescent="0.2">
      <c r="A9" s="35">
        <v>3120</v>
      </c>
      <c r="B9" s="31" t="s">
        <v>470</v>
      </c>
      <c r="C9" s="36">
        <v>3953712.43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4660850.2</v>
      </c>
    </row>
    <row r="15" spans="1:5" x14ac:dyDescent="0.2">
      <c r="A15" s="35">
        <v>3220</v>
      </c>
      <c r="B15" s="31" t="s">
        <v>474</v>
      </c>
      <c r="C15" s="36">
        <v>27413992.449999999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626</v>
      </c>
      <c r="B1" s="144"/>
      <c r="C1" s="144"/>
      <c r="D1" s="29" t="s">
        <v>614</v>
      </c>
      <c r="E1" s="30">
        <v>2020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627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194379.27</v>
      </c>
      <c r="D9" s="36">
        <v>194379.27</v>
      </c>
    </row>
    <row r="10" spans="1:5" x14ac:dyDescent="0.2">
      <c r="A10" s="35">
        <v>1113</v>
      </c>
      <c r="B10" s="31" t="s">
        <v>489</v>
      </c>
      <c r="C10" s="36">
        <v>7026734.2199999997</v>
      </c>
      <c r="D10" s="36">
        <v>3050354.04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7221113.4899999993</v>
      </c>
      <c r="D15" s="36">
        <f>SUM(D8:D14)</f>
        <v>3244733.31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33365992.439999998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204807.97</v>
      </c>
    </row>
    <row r="24" spans="1:5" x14ac:dyDescent="0.2">
      <c r="A24" s="35">
        <v>1234</v>
      </c>
      <c r="B24" s="31" t="s">
        <v>235</v>
      </c>
      <c r="C24" s="36">
        <v>2450469.17</v>
      </c>
    </row>
    <row r="25" spans="1:5" x14ac:dyDescent="0.2">
      <c r="A25" s="35">
        <v>1235</v>
      </c>
      <c r="B25" s="31" t="s">
        <v>236</v>
      </c>
      <c r="C25" s="36">
        <v>19295449.699999999</v>
      </c>
    </row>
    <row r="26" spans="1:5" x14ac:dyDescent="0.2">
      <c r="A26" s="35">
        <v>1236</v>
      </c>
      <c r="B26" s="31" t="s">
        <v>237</v>
      </c>
      <c r="C26" s="36">
        <v>11415265.6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25110731.039999999</v>
      </c>
    </row>
    <row r="29" spans="1:5" x14ac:dyDescent="0.2">
      <c r="A29" s="35">
        <v>1241</v>
      </c>
      <c r="B29" s="31" t="s">
        <v>240</v>
      </c>
      <c r="C29" s="36">
        <v>2768406.58</v>
      </c>
    </row>
    <row r="30" spans="1:5" x14ac:dyDescent="0.2">
      <c r="A30" s="35">
        <v>1242</v>
      </c>
      <c r="B30" s="31" t="s">
        <v>241</v>
      </c>
      <c r="C30" s="36">
        <v>146568.26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9432446.3300000001</v>
      </c>
    </row>
    <row r="33" spans="1:5" x14ac:dyDescent="0.2">
      <c r="A33" s="35">
        <v>1245</v>
      </c>
      <c r="B33" s="31" t="s">
        <v>244</v>
      </c>
      <c r="C33" s="36">
        <v>83550.16</v>
      </c>
    </row>
    <row r="34" spans="1:5" x14ac:dyDescent="0.2">
      <c r="A34" s="35">
        <v>1246</v>
      </c>
      <c r="B34" s="31" t="s">
        <v>245</v>
      </c>
      <c r="C34" s="36">
        <v>12679759.710000001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1134149.58</v>
      </c>
    </row>
    <row r="38" spans="1:5" x14ac:dyDescent="0.2">
      <c r="A38" s="35">
        <v>1251</v>
      </c>
      <c r="B38" s="31" t="s">
        <v>250</v>
      </c>
      <c r="C38" s="36">
        <v>1134149.58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-30474.14</v>
      </c>
      <c r="D46" s="36">
        <f>D47+D56+D59+D65+D67+D69</f>
        <v>1304016.3</v>
      </c>
    </row>
    <row r="47" spans="1:5" x14ac:dyDescent="0.2">
      <c r="A47" s="35">
        <v>5510</v>
      </c>
      <c r="B47" s="31" t="s">
        <v>442</v>
      </c>
      <c r="C47" s="36">
        <f>SUM(C48:C55)</f>
        <v>-30474.14</v>
      </c>
      <c r="D47" s="36">
        <f>SUM(D48:D55)</f>
        <v>1304016.3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-30474.14</v>
      </c>
      <c r="D52" s="36">
        <v>1304016.3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2021-02-16T17:03:33Z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