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C020F4B1-F39A-4204-9ED7-E20850ADEF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<sst xmlns="http://schemas.openxmlformats.org/spreadsheetml/2006/main" count="61" uniqueCount="52">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</sst>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52353965.520000003</v>
      </c>
      <c r="E5" s="14">
        <f>SUM(E6:E15)</f>
        <v>46061221.399999999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46032166.270000003</v>
      </c>
    </row>
    <row r="10" spans="1:5" x14ac:dyDescent="0.2">
      <c r="A10" s="26">
        <v>4150</v>
      </c>
      <c r="C10" s="15" t="s">
        <v>43</v>
      </c>
      <c r="D10" s="16">
        <v>845.03</v>
      </c>
      <c r="E10" s="17">
        <v>250.76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49999693.57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2353426.92</v>
      </c>
      <c r="E13" s="17">
        <v>28804.37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47034048.019999996</v>
      </c>
      <c r="E16" s="14">
        <f>SUM(E17:E32)</f>
        <v>44806087.120000005</v>
      </c>
    </row>
    <row r="17" spans="1:5" x14ac:dyDescent="0.2">
      <c r="A17" s="26">
        <v>5110</v>
      </c>
      <c r="C17" s="15" t="s">
        <v>8</v>
      </c>
      <c r="D17" s="16">
        <v>23498507.309999999</v>
      </c>
      <c r="E17" s="17">
        <v>22454619.100000001</v>
      </c>
    </row>
    <row r="18" spans="1:5" x14ac:dyDescent="0.2">
      <c r="A18" s="26">
        <v>5120</v>
      </c>
      <c r="C18" s="15" t="s">
        <v>9</v>
      </c>
      <c r="D18" s="16">
        <v>4361451.53</v>
      </c>
      <c r="E18" s="17">
        <v>3710480.84</v>
      </c>
    </row>
    <row r="19" spans="1:5" x14ac:dyDescent="0.2">
      <c r="A19" s="26">
        <v>5130</v>
      </c>
      <c r="C19" s="15" t="s">
        <v>10</v>
      </c>
      <c r="D19" s="16">
        <v>18270205.82</v>
      </c>
      <c r="E19" s="17">
        <v>17765287.18</v>
      </c>
    </row>
    <row r="20" spans="1:5" x14ac:dyDescent="0.2">
      <c r="A20" s="26">
        <v>5210</v>
      </c>
      <c r="C20" s="15" t="s">
        <v>11</v>
      </c>
      <c r="D20" s="16">
        <v>24000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343900</v>
      </c>
      <c r="E23" s="17">
        <v>289200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535983.35999999999</v>
      </c>
      <c r="E31" s="17">
        <v>562500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5319917.5000000075</v>
      </c>
      <c r="E33" s="14">
        <f>E5-E16</f>
        <v>1255134.2799999937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3349399.46</v>
      </c>
      <c r="E40" s="14">
        <f>SUM(E41:E43)</f>
        <v>1770184.19</v>
      </c>
    </row>
    <row r="41" spans="1:5" x14ac:dyDescent="0.2">
      <c r="A41" s="26">
        <v>1230</v>
      </c>
      <c r="C41" s="15" t="s">
        <v>26</v>
      </c>
      <c r="D41" s="16">
        <v>326322.3</v>
      </c>
      <c r="E41" s="17">
        <v>864696.63</v>
      </c>
    </row>
    <row r="42" spans="1:5" x14ac:dyDescent="0.2">
      <c r="A42" s="26" t="s">
        <v>50</v>
      </c>
      <c r="C42" s="15" t="s">
        <v>27</v>
      </c>
      <c r="D42" s="16">
        <v>3023077.16</v>
      </c>
      <c r="E42" s="17">
        <v>905487.56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-3349399.46</v>
      </c>
      <c r="E44" s="14">
        <f>E36-E40</f>
        <v>-1770184.19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5973466.2400000002</v>
      </c>
      <c r="E47" s="14">
        <f>SUM(E48+E51)</f>
        <v>4340410.3499999996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5973466.2400000002</v>
      </c>
      <c r="E51" s="17">
        <v>4340410.3499999996</v>
      </c>
    </row>
    <row r="52" spans="1:5" x14ac:dyDescent="0.2">
      <c r="A52" s="4"/>
      <c r="B52" s="11" t="s">
        <v>7</v>
      </c>
      <c r="C52" s="12"/>
      <c r="D52" s="13">
        <f>SUM(D53+D56)</f>
        <v>3969528.3</v>
      </c>
      <c r="E52" s="14">
        <f>SUM(E53+E56)</f>
        <v>3044967.54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3969528.3</v>
      </c>
      <c r="E56" s="17">
        <v>3044967.54</v>
      </c>
    </row>
    <row r="57" spans="1:5" x14ac:dyDescent="0.2">
      <c r="A57" s="18" t="s">
        <v>38</v>
      </c>
      <c r="C57" s="19"/>
      <c r="D57" s="13">
        <f>D47-D52</f>
        <v>2003937.9400000004</v>
      </c>
      <c r="E57" s="14">
        <f>E47-E52</f>
        <v>1295442.8099999996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3974455.9800000079</v>
      </c>
      <c r="E59" s="14">
        <f>E57+E44+E33</f>
        <v>780392.89999999339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3244733.31</v>
      </c>
      <c r="E61" s="14">
        <v>2636287.4300000002</v>
      </c>
    </row>
    <row r="62" spans="1:5" x14ac:dyDescent="0.2">
      <c r="A62" s="18" t="s">
        <v>41</v>
      </c>
      <c r="C62" s="19"/>
      <c r="D62" s="13">
        <v>7221113.4900000002</v>
      </c>
      <c r="E62" s="14">
        <v>3244733.31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2021-02-16T16:54:45Z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