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CUENTA PUBLICA 2019\"/>
    </mc:Choice>
  </mc:AlternateContent>
  <xr:revisionPtr revIDLastSave="0" documentId="8_{6FC755C4-B4CB-448B-9D92-3923AB45B26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SF" sheetId="4" r:id="rId1"/>
  </sheets>
  <definedNames>
    <definedName name="_xlnm._FilterDatabase" localSheetId="0" hidden="1">ESF!$A$2:$G$39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G26" i="4" l="1"/>
  <c r="F26" i="4"/>
  <c r="G46" i="4"/>
  <c r="F46" i="4"/>
  <c r="B28" i="4"/>
  <c r="C28" i="4"/>
  <c r="G48" i="4" l="1"/>
  <c r="F48" i="4"/>
</calcChain>
</file>

<file path=xl/sharedStrings.xml><?xml version="1.0" encoding="utf-8"?>
<sst xmlns="http://schemas.openxmlformats.org/spreadsheetml/2006/main" count="59" uniqueCount="59">
  <si>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</si>
  <si>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</si>
  <si>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</si>
  <si>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</si>
  <si>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</si>
  <si>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</si>
  <si>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</si>
  <si>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</si>
  <si>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</si>
  <si>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</si>
  <si>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</si>
  <si>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</si>
  <si>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</si>
  <si>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</si>
  <si>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</si>
  <si>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</si>
  <si>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</si>
  <si>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</si>
  <si>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</si>
  <si>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</si>
  <si>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</si>
  <si>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</si>
  <si>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</si>
  <si>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</si>
  <si>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</si>
  <si>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</si>
  <si>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</si>
  <si>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</si>
  <si>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</si>
  <si>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</si>
  <si>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</si>
  <si>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</si>
  <si>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</si>
  <si>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</si>
  <si>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</si>
  <si>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</si>
  <si>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</si>
  <si>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</si>
  <si>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</si>
  <si>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</si>
  <si>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</si>
  <si>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</si>
  <si>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</si>
  <si>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</si>
  <si>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</si>
  <si>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</si>
  <si>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</si>
  <si>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</si>
  <si>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</si>
  <si>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</si>
  <si>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</si>
  <si>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</si>
  <si>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</si>
  <si>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</si>
  <si>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</si>
  <si>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</si>
  <si>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</si>
  <si>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</si>
  <si>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SISTEMA DE AGUA POTABLE Y ALCANTARILLADO MUNICIPAL DE VALLE DE SANTIAGO
Estado de Situación Financiera
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</si>
</sst>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6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9"/>
  <sheetViews>
    <sheetView showGridLines="0" tabSelected="1" zoomScaleNormal="100" zoomScaleSheetLayoutView="100" workbookViewId="0">
      <selection activeCell="B24" sqref="B24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3" t="s">
        <v>58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40">
        <v>2019</v>
      </c>
      <c r="C2" s="40">
        <v>2018</v>
      </c>
      <c r="D2" s="19"/>
      <c r="E2" s="18" t="s">
        <v>1</v>
      </c>
      <c r="F2" s="40">
        <v>2019</v>
      </c>
      <c r="G2" s="41">
        <v>2018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3244733.31</v>
      </c>
      <c r="C5" s="12">
        <v>2636287.4300000002</v>
      </c>
      <c r="D5" s="17"/>
      <c r="E5" s="11" t="s">
        <v>41</v>
      </c>
      <c r="F5" s="12">
        <v>14164936.92</v>
      </c>
      <c r="G5" s="5">
        <v>10370495.27</v>
      </c>
    </row>
    <row r="6" spans="1:7" x14ac:dyDescent="0.2">
      <c r="A6" s="30" t="s">
        <v>28</v>
      </c>
      <c r="B6" s="12">
        <v>30466460.579999998</v>
      </c>
      <c r="C6" s="12">
        <v>27521169.879999999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1446527.91</v>
      </c>
      <c r="C7" s="12">
        <v>1346851.07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275407.78000000003</v>
      </c>
      <c r="C9" s="12">
        <v>275407.78000000003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42598.28</v>
      </c>
      <c r="G12" s="5">
        <v>42598.28</v>
      </c>
    </row>
    <row r="13" spans="1:7" x14ac:dyDescent="0.2">
      <c r="A13" s="37" t="s">
        <v>5</v>
      </c>
      <c r="B13" s="10">
        <f>SUM(B5:B11)</f>
        <v>35433129.579999998</v>
      </c>
      <c r="C13" s="10">
        <f>SUM(C5:C11)</f>
        <v>31779716.16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14207535.199999999</v>
      </c>
      <c r="G14" s="5">
        <f>SUM(G5:G12)</f>
        <v>10413093.549999999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33039670.140000001</v>
      </c>
      <c r="C18" s="12">
        <v>32174973.510000002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22087653.879999999</v>
      </c>
      <c r="C19" s="12">
        <v>21182166.32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1134149.58</v>
      </c>
      <c r="C20" s="12">
        <v>1134149.58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-7023706.7999999998</v>
      </c>
      <c r="C21" s="12">
        <v>-4783970.08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1201990.03</v>
      </c>
      <c r="C22" s="12">
        <v>1201990.03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50439756.829999998</v>
      </c>
      <c r="C26" s="10">
        <f>SUM(C16:C24)</f>
        <v>50909309.359999999</v>
      </c>
      <c r="D26" s="17"/>
      <c r="E26" s="39" t="s">
        <v>57</v>
      </c>
      <c r="F26" s="10">
        <f>SUM(F24+F14)</f>
        <v>14207535.199999999</v>
      </c>
      <c r="G26" s="6">
        <f>SUM(G14+G24)</f>
        <v>10413093.549999999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85872886.409999996</v>
      </c>
      <c r="C28" s="10">
        <f>C13+C26</f>
        <v>82689025.519999996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44149969.130000003</v>
      </c>
      <c r="G30" s="6">
        <f>SUM(G31:G33)</f>
        <v>44149969.130000003</v>
      </c>
    </row>
    <row r="31" spans="1:7" x14ac:dyDescent="0.2">
      <c r="A31" s="31"/>
      <c r="B31" s="15"/>
      <c r="C31" s="15"/>
      <c r="D31" s="17"/>
      <c r="E31" s="11" t="s">
        <v>2</v>
      </c>
      <c r="F31" s="12">
        <v>40196256.700000003</v>
      </c>
      <c r="G31" s="5">
        <v>40196256.700000003</v>
      </c>
    </row>
    <row r="32" spans="1:7" x14ac:dyDescent="0.2">
      <c r="A32" s="31"/>
      <c r="B32" s="15"/>
      <c r="C32" s="15"/>
      <c r="D32" s="17"/>
      <c r="E32" s="11" t="s">
        <v>18</v>
      </c>
      <c r="F32" s="12">
        <v>3953712.43</v>
      </c>
      <c r="G32" s="5">
        <v>3953712.43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27515382.079999998</v>
      </c>
      <c r="G35" s="6">
        <f>SUM(G36:G40)</f>
        <v>27955940.02</v>
      </c>
    </row>
    <row r="36" spans="1:7" x14ac:dyDescent="0.2">
      <c r="A36" s="31"/>
      <c r="B36" s="15"/>
      <c r="C36" s="15"/>
      <c r="D36" s="17"/>
      <c r="E36" s="11" t="s">
        <v>52</v>
      </c>
      <c r="F36" s="12">
        <v>-323082.44</v>
      </c>
      <c r="G36" s="5">
        <v>1832310.94</v>
      </c>
    </row>
    <row r="37" spans="1:7" x14ac:dyDescent="0.2">
      <c r="A37" s="31"/>
      <c r="B37" s="15"/>
      <c r="C37" s="15"/>
      <c r="D37" s="17"/>
      <c r="E37" s="11" t="s">
        <v>19</v>
      </c>
      <c r="F37" s="12">
        <v>27838464.52</v>
      </c>
      <c r="G37" s="5">
        <v>26123629.079999998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71665351.210000008</v>
      </c>
      <c r="G46" s="5">
        <f>SUM(G42+G35+G30)</f>
        <v>72105909.150000006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85872886.410000011</v>
      </c>
      <c r="G48" s="20">
        <f>G46+G26</f>
        <v>82519002.700000003</v>
      </c>
    </row>
    <row r="49" spans="1:7" x14ac:dyDescent="0.2">
      <c r="A49" s="33"/>
      <c r="B49" s="34"/>
      <c r="C49" s="35"/>
      <c r="D49" s="35"/>
      <c r="E49" s="35"/>
      <c r="F49" s="35"/>
      <c r="G49" s="36"/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2018-03-04T05:00:29Z</cp:lastPrinted>
  <dcterms:created xsi:type="dcterms:W3CDTF">2012-12-11T20:26:08Z</dcterms:created>
  <dcterms:modified xsi:type="dcterms:W3CDTF">2020-02-17T22:31:36Z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