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FORMACION TRIMESTRALES Y CUENTAS PUBLICAS\TRIMESTRALES 2022\4TO INF TRIMESTRAL 2022\"/>
    </mc:Choice>
  </mc:AlternateContent>
  <xr:revisionPtr revIDLastSave="0" documentId="13_ncr:1_{AF3CAB0E-7CD4-4F94-9737-AE9CB9160F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C3" i="2" l="1"/>
  <c r="B3" i="2"/>
  <c r="D3" i="2"/>
  <c r="E12" i="2"/>
  <c r="E4" i="2"/>
  <c r="F12" i="2"/>
  <c r="F4" i="2"/>
  <c r="E3" i="2" l="1"/>
  <c r="F3" i="2"/>
</calcChain>
</file>

<file path=xl/sharedStrings.xml><?xml version="1.0" encoding="utf-8"?>
<sst xmlns="http://schemas.openxmlformats.org/spreadsheetml/2006/main" count="31" uniqueCount="31">
  <si>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</si>
  <si>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</si>
  <si>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</si>
  <si>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</si>
  <si>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</si>
  <si>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</si>
  <si>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</si>
  <si>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</si>
  <si>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</si>
  <si>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</si>
  <si>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</si>
  <si>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</si>
  <si>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</si>
  <si>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</si>
  <si>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</si>
  <si>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</si>
  <si>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</si>
  <si>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</si>
  <si>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</si>
  <si>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</si>
  <si>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</si>
  <si>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</si>
  <si>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</si>
  <si>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</si>
  <si>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Variación Del Periodo</t>
  </si>
  <si>
    <t>Bajo protesta de decir verdad declaramos que los Estados Financieros y sus notas, son razonablemente correctos y son responsabilidad del emisor.</t>
  </si>
  <si>
    <t>Sistema de Agua Potable y Alcantarillado Municipal de Valle de Santiago
Estado Analítico del Activo
Del 1 de Enero al 31 de Diciembre de 2022
(Cifras en Pesos)</t>
  </si>
  <si>
    <t xml:space="preserve">                                                   _______________________________</t>
  </si>
  <si>
    <t xml:space="preserve">  _______________________________</t>
  </si>
  <si>
    <t>Presidente del Consejo Directivo del SAPAM
C. José Andrés Zúñiga Escobedo</t>
  </si>
  <si>
    <t>Tesorero del Consejo Directivo del SAPAM                                                                                              C.P. Diego Soto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</si>
</sst>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wrapText="1"/>
      <protection locked="0"/>
    </xf>
    <xf numFmtId="0" fontId="3" fillId="0" borderId="0" xfId="8" applyFont="1" applyAlignment="1" applyProtection="1">
      <alignment horizontal="center"/>
      <protection locked="0"/>
    </xf>
    <xf numFmtId="0" fontId="3" fillId="0" borderId="0" xfId="8" applyFont="1" applyAlignment="1" applyProtection="1">
      <alignment horizontal="center"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1316850</xdr:colOff>
      <xdr:row>0</xdr:row>
      <xdr:rowOff>445047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B59328D-244E-4F25-88A9-75112ACF7F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16850" cy="4450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2"/>
  <sheetViews>
    <sheetView tabSelected="1" zoomScaleNormal="100" workbookViewId="0">
      <selection activeCell="A33" sqref="A1:F33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2" t="s">
        <v>26</v>
      </c>
      <c r="B1" s="13"/>
      <c r="C1" s="13"/>
      <c r="D1" s="13"/>
      <c r="E1" s="13"/>
      <c r="F1" s="14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</row>
    <row r="3" spans="1:6" x14ac:dyDescent="0.2">
      <c r="A3" s="4" t="s">
        <v>0</v>
      </c>
      <c r="B3" s="8">
        <f>B4+B12</f>
        <v>103859417.39</v>
      </c>
      <c r="C3" s="8">
        <f t="shared" ref="C3:F3" si="0">C4+C12</f>
        <v>238961215.97000003</v>
      </c>
      <c r="D3" s="8">
        <f t="shared" si="0"/>
        <v>230032560.78999999</v>
      </c>
      <c r="E3" s="8">
        <f t="shared" si="0"/>
        <v>112788072.57000001</v>
      </c>
      <c r="F3" s="8">
        <f t="shared" si="0"/>
        <v>8928655.1799999978</v>
      </c>
    </row>
    <row r="4" spans="1:6" x14ac:dyDescent="0.2">
      <c r="A4" s="5" t="s">
        <v>4</v>
      </c>
      <c r="B4" s="8">
        <f>SUM(B5:B11)</f>
        <v>48601379.130000003</v>
      </c>
      <c r="C4" s="8">
        <f>SUM(C5:C11)</f>
        <v>233870238.58000001</v>
      </c>
      <c r="D4" s="8">
        <f>SUM(D5:D11)</f>
        <v>227747516.59</v>
      </c>
      <c r="E4" s="8">
        <f>SUM(E5:E11)</f>
        <v>54724101.119999997</v>
      </c>
      <c r="F4" s="8">
        <f>SUM(F5:F11)</f>
        <v>6122721.9899999974</v>
      </c>
    </row>
    <row r="5" spans="1:6" x14ac:dyDescent="0.2">
      <c r="A5" s="6" t="s">
        <v>5</v>
      </c>
      <c r="B5" s="9">
        <v>8579945.5299999993</v>
      </c>
      <c r="C5" s="9">
        <v>157870832.52000001</v>
      </c>
      <c r="D5" s="9">
        <v>156547808.09</v>
      </c>
      <c r="E5" s="9">
        <f>B5+C5-D5</f>
        <v>9902969.9600000083</v>
      </c>
      <c r="F5" s="9">
        <f t="shared" ref="F5:F11" si="1">E5-B5</f>
        <v>1323024.430000009</v>
      </c>
    </row>
    <row r="6" spans="1:6" x14ac:dyDescent="0.2">
      <c r="A6" s="6" t="s">
        <v>6</v>
      </c>
      <c r="B6" s="9">
        <v>38224436.57</v>
      </c>
      <c r="C6" s="9">
        <v>71642805.439999998</v>
      </c>
      <c r="D6" s="9">
        <v>66743748.100000001</v>
      </c>
      <c r="E6" s="9">
        <f t="shared" ref="E6:E11" si="2">B6+C6-D6</f>
        <v>43123493.909999989</v>
      </c>
      <c r="F6" s="9">
        <f t="shared" si="1"/>
        <v>4899057.3399999887</v>
      </c>
    </row>
    <row r="7" spans="1:6" x14ac:dyDescent="0.2">
      <c r="A7" s="6" t="s">
        <v>7</v>
      </c>
      <c r="B7" s="9">
        <v>1521589.25</v>
      </c>
      <c r="C7" s="9">
        <v>4356600.62</v>
      </c>
      <c r="D7" s="9">
        <v>4455960.4000000004</v>
      </c>
      <c r="E7" s="9">
        <f t="shared" si="2"/>
        <v>1422229.4699999997</v>
      </c>
      <c r="F7" s="9">
        <f t="shared" si="1"/>
        <v>-99359.780000000261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275407.78000000003</v>
      </c>
      <c r="C9" s="9">
        <v>0</v>
      </c>
      <c r="D9" s="9">
        <v>0</v>
      </c>
      <c r="E9" s="9">
        <f t="shared" si="2"/>
        <v>275407.78000000003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55258038.259999998</v>
      </c>
      <c r="C12" s="8">
        <f>SUM(C13:C21)</f>
        <v>5090977.3900000006</v>
      </c>
      <c r="D12" s="8">
        <f>SUM(D13:D21)</f>
        <v>2285044.1999999997</v>
      </c>
      <c r="E12" s="8">
        <f>SUM(E13:E21)</f>
        <v>58063971.45000001</v>
      </c>
      <c r="F12" s="8">
        <f>SUM(F13:F21)</f>
        <v>2805933.1900000004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33365992.440000001</v>
      </c>
      <c r="C15" s="10">
        <v>0</v>
      </c>
      <c r="D15" s="10">
        <v>0</v>
      </c>
      <c r="E15" s="10">
        <f t="shared" si="4"/>
        <v>33365992.440000001</v>
      </c>
      <c r="F15" s="10">
        <f t="shared" si="3"/>
        <v>0</v>
      </c>
    </row>
    <row r="16" spans="1:6" x14ac:dyDescent="0.2">
      <c r="A16" s="6" t="s">
        <v>14</v>
      </c>
      <c r="B16" s="9">
        <v>29052290.489999998</v>
      </c>
      <c r="C16" s="9">
        <v>4175586.33</v>
      </c>
      <c r="D16" s="9">
        <v>51602.44</v>
      </c>
      <c r="E16" s="9">
        <f t="shared" si="4"/>
        <v>33176274.379999999</v>
      </c>
      <c r="F16" s="9">
        <f t="shared" si="3"/>
        <v>4123983.8900000006</v>
      </c>
    </row>
    <row r="17" spans="1:6" x14ac:dyDescent="0.2">
      <c r="A17" s="6" t="s">
        <v>15</v>
      </c>
      <c r="B17" s="9">
        <v>1634149.58</v>
      </c>
      <c r="C17" s="9">
        <v>432572</v>
      </c>
      <c r="D17" s="9">
        <v>0</v>
      </c>
      <c r="E17" s="9">
        <f t="shared" si="4"/>
        <v>2066721.58</v>
      </c>
      <c r="F17" s="9">
        <f t="shared" si="3"/>
        <v>432572</v>
      </c>
    </row>
    <row r="18" spans="1:6" x14ac:dyDescent="0.2">
      <c r="A18" s="6" t="s">
        <v>16</v>
      </c>
      <c r="B18" s="9">
        <v>-9996384.2799999993</v>
      </c>
      <c r="C18" s="9">
        <v>11753.03</v>
      </c>
      <c r="D18" s="9">
        <v>2233441.7599999998</v>
      </c>
      <c r="E18" s="9">
        <f t="shared" si="4"/>
        <v>-12218073.01</v>
      </c>
      <c r="F18" s="9">
        <f t="shared" si="3"/>
        <v>-2221688.7300000004</v>
      </c>
    </row>
    <row r="19" spans="1:6" x14ac:dyDescent="0.2">
      <c r="A19" s="6" t="s">
        <v>17</v>
      </c>
      <c r="B19" s="9">
        <v>1201990.03</v>
      </c>
      <c r="C19" s="9">
        <v>471066.03</v>
      </c>
      <c r="D19" s="9">
        <v>0</v>
      </c>
      <c r="E19" s="9">
        <f t="shared" si="4"/>
        <v>1673056.06</v>
      </c>
      <c r="F19" s="9">
        <f t="shared" si="3"/>
        <v>471066.03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25</v>
      </c>
    </row>
    <row r="31" spans="1:6" x14ac:dyDescent="0.2">
      <c r="A31" s="15" t="s">
        <v>27</v>
      </c>
      <c r="B31" s="15"/>
      <c r="C31" s="11"/>
      <c r="D31" s="16" t="s">
        <v>28</v>
      </c>
      <c r="E31" s="16"/>
      <c r="F31"/>
    </row>
    <row r="32" spans="1:6" ht="24" customHeight="1" x14ac:dyDescent="0.2">
      <c r="A32" s="17" t="s">
        <v>29</v>
      </c>
      <c r="B32" s="17"/>
      <c r="C32" s="11"/>
      <c r="D32" s="17" t="s">
        <v>30</v>
      </c>
      <c r="E32" s="17"/>
      <c r="F32"/>
    </row>
  </sheetData>
  <sheetProtection formatCells="0" formatColumns="0" formatRows="0" autoFilter="0"/>
  <mergeCells count="5">
    <mergeCell ref="A1:F1"/>
    <mergeCell ref="A31:B31"/>
    <mergeCell ref="D31:E31"/>
    <mergeCell ref="A32:B32"/>
    <mergeCell ref="D32:E32"/>
  </mergeCells>
  <pageMargins left="0.7" right="0.7" top="0.75" bottom="0.75" header="0.3" footer="0.3"/>
  <pageSetup scale="91" orientation="landscape" r:id="rId1"/>
  <ignoredErrors>
    <ignoredError sqref="B3:B12 C3:C12 D3:D12 E3:E11 F3:F11 E13:E21 F13:F21" unlockedFormula="1"/>
    <ignoredError sqref="E12:F12" formula="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2023-01-20T20:14:12Z</cp:lastPrinted>
  <dcterms:created xsi:type="dcterms:W3CDTF">2014-02-09T04:04:15Z</dcterms:created>
  <dcterms:modified xsi:type="dcterms:W3CDTF">2023-01-20T20:14:15Z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