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</definedNames>
  <calcPr calcId="162913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D23" i="1" s="1"/>
  <c r="C4" i="1"/>
  <c r="D60" i="1" l="1"/>
  <c r="D62" i="1" s="1"/>
  <c r="C60" i="1"/>
  <c r="C23" i="1"/>
  <c r="C62" i="1" l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<sst xmlns="http://schemas.openxmlformats.org/spreadsheetml/2006/main" count="58" uniqueCount="57">
  <si>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</si>
  <si>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</si>
  <si>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</si>
  <si>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</si>
  <si>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</si>
  <si>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</si>
  <si>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</si>
  <si>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</si>
  <si>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</si>
  <si>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</si>
  <si>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</si>
  <si>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</si>
  <si>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</si>
  <si>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</si>
  <si>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</si>
  <si>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</si>
  <si>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</si>
  <si>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</si>
  <si>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</si>
  <si>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</si>
  <si>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</si>
  <si>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</si>
  <si>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</si>
  <si>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</si>
  <si>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</si>
  <si>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</si>
  <si>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</si>
  <si>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</si>
  <si>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</si>
  <si>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</si>
  <si>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</si>
  <si>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</si>
  <si>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</si>
  <si>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</si>
  <si>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</si>
  <si>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</si>
  <si>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</si>
  <si>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</si>
  <si>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</si>
  <si>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</si>
  <si>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</si>
  <si>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</si>
  <si>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</si>
  <si>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</si>
  <si>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</si>
  <si>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</si>
  <si>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</si>
  <si>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</si>
  <si>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</si>
  <si>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</si>
  <si>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</si>
  <si>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</si>
  <si>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</si>
  <si>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</si>
  <si>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</si>
  <si>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</si>
  <si>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ACTIVIDADES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</si>
</sst>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45216277.689999998</v>
      </c>
      <c r="D4" s="10">
        <f>SUM(D5:D12)</f>
        <v>42818667.829999998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45213598.329999998</v>
      </c>
      <c r="D8" s="6">
        <v>0</v>
      </c>
    </row>
    <row r="9" spans="1:4" x14ac:dyDescent="0.2">
      <c r="A9" s="17"/>
      <c r="B9" s="21" t="s">
        <v>44</v>
      </c>
      <c r="C9" s="1">
        <v>2679.36</v>
      </c>
      <c r="D9" s="6">
        <v>3718.18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0</v>
      </c>
      <c r="D11" s="6">
        <v>42814949.649999999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1102754.81</v>
      </c>
      <c r="D13" s="10">
        <f>SUM(D14:D15)</f>
        <v>1261718.82</v>
      </c>
    </row>
    <row r="14" spans="1:4" x14ac:dyDescent="0.2">
      <c r="A14" s="17"/>
      <c r="B14" s="21" t="s">
        <v>10</v>
      </c>
      <c r="C14" s="1">
        <v>1102754.81</v>
      </c>
      <c r="D14" s="6">
        <v>1261718.82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46319032.5</v>
      </c>
      <c r="D23" s="11">
        <f>SUM(D4+D13+D16)</f>
        <v>44080386.649999999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42625019.400000006</v>
      </c>
      <c r="D26" s="10">
        <f>SUM(D27:D29)</f>
        <v>34914665.980000004</v>
      </c>
    </row>
    <row r="27" spans="1:4" x14ac:dyDescent="0.2">
      <c r="A27" s="17"/>
      <c r="B27" s="21" t="s">
        <v>42</v>
      </c>
      <c r="C27" s="1">
        <v>21678950.030000001</v>
      </c>
      <c r="D27" s="6">
        <v>18871082.440000001</v>
      </c>
    </row>
    <row r="28" spans="1:4" x14ac:dyDescent="0.2">
      <c r="A28" s="17"/>
      <c r="B28" s="21" t="s">
        <v>20</v>
      </c>
      <c r="C28" s="1">
        <v>4301063.1900000004</v>
      </c>
      <c r="D28" s="6">
        <v>3385088.64</v>
      </c>
    </row>
    <row r="29" spans="1:4" x14ac:dyDescent="0.2">
      <c r="A29" s="17"/>
      <c r="B29" s="21" t="s">
        <v>21</v>
      </c>
      <c r="C29" s="1">
        <v>16645006.18</v>
      </c>
      <c r="D29" s="6">
        <v>12658494.9</v>
      </c>
    </row>
    <row r="30" spans="1:4" x14ac:dyDescent="0.2">
      <c r="A30" s="15" t="s">
        <v>47</v>
      </c>
      <c r="B30" s="19"/>
      <c r="C30" s="9">
        <f>SUM(C31:C39)</f>
        <v>273200</v>
      </c>
      <c r="D30" s="10">
        <f>SUM(D31:D39)</f>
        <v>172016</v>
      </c>
    </row>
    <row r="31" spans="1:4" x14ac:dyDescent="0.2">
      <c r="A31" s="17"/>
      <c r="B31" s="21" t="s">
        <v>22</v>
      </c>
      <c r="C31" s="1">
        <v>24000</v>
      </c>
      <c r="D31" s="6">
        <v>21600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249200</v>
      </c>
      <c r="D34" s="6">
        <v>150416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0</v>
      </c>
      <c r="D50" s="10">
        <f>SUM(D51:D56)</f>
        <v>1602089.12</v>
      </c>
    </row>
    <row r="51" spans="1:4" x14ac:dyDescent="0.2">
      <c r="A51" s="17"/>
      <c r="B51" s="21" t="s">
        <v>35</v>
      </c>
      <c r="C51" s="1">
        <v>0</v>
      </c>
      <c r="D51" s="6">
        <v>1602089.12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42898219.400000006</v>
      </c>
      <c r="D60" s="11">
        <f>SUM(D57+D50+D44+D40+D30+D26)</f>
        <v>36688771.100000001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3420813.099999994</v>
      </c>
      <c r="D62" s="10">
        <f>D23-D60</f>
        <v>7391615.549999997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</sheetData>
  <sheetProtection formatCells="0" formatColumns="0" formatRows="0" autoFilter="0"/>
  <mergeCells count="2">
    <mergeCell ref="A1:D1"/>
    <mergeCell ref="A65:D65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2019-01-24T20:46:33Z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